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<sst xmlns="http://schemas.openxmlformats.org/spreadsheetml/2006/main" count="1629" uniqueCount="1109">
  <si>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</si>
  <si>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</si>
  <si>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</si>
  <si>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</si>
  <si>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</si>
  <si>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</si>
  <si>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</si>
  <si>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</si>
  <si>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</si>
  <si>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</si>
  <si>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</si>
  <si>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</si>
  <si>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</si>
  <si>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</si>
  <si>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</si>
  <si>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</si>
  <si>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</si>
  <si>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</si>
  <si>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</si>
  <si>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</si>
  <si>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</si>
  <si>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</si>
  <si>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</si>
  <si>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</si>
  <si>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</si>
  <si>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</si>
  <si>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</si>
  <si>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</si>
  <si>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</si>
  <si>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</si>
  <si>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</si>
  <si>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</si>
  <si>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</si>
  <si>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</si>
  <si>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</si>
  <si>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</si>
  <si>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</si>
  <si>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</si>
  <si>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</si>
  <si>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</si>
  <si>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</si>
  <si>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</si>
  <si>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</si>
  <si>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</si>
  <si>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</si>
  <si>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</si>
  <si>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</si>
  <si>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</si>
  <si>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</si>
  <si>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</si>
  <si>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</si>
  <si>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</si>
  <si>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</si>
  <si>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</si>
  <si>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</si>
  <si>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</si>
  <si>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</si>
  <si>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</si>
  <si>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</si>
  <si>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</si>
  <si>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</si>
  <si>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</si>
  <si>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</si>
  <si>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</si>
  <si>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</si>
  <si>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</si>
  <si>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</si>
  <si>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</si>
  <si>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</si>
  <si>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</si>
  <si>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</si>
  <si>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</si>
  <si>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</si>
  <si>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</si>
  <si>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</si>
  <si>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</si>
  <si>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</si>
  <si>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</si>
  <si>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</si>
  <si>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</si>
  <si>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</si>
  <si>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</si>
  <si>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</si>
  <si>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</si>
  <si>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</si>
  <si>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</si>
  <si>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</si>
  <si>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</si>
  <si>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</si>
  <si>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</si>
  <si>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</si>
  <si>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</si>
  <si>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</si>
  <si>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</si>
  <si>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</si>
  <si>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</si>
  <si>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</si>
  <si>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</si>
  <si>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</si>
  <si>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</si>
  <si>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</si>
  <si>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</si>
  <si>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</si>
  <si>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</si>
  <si>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</si>
  <si>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</si>
  <si>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</si>
  <si>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</si>
  <si>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</si>
  <si>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</si>
  <si>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</si>
  <si>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</si>
  <si>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</si>
  <si>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</si>
  <si>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</si>
  <si>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</si>
  <si>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</si>
  <si>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</si>
  <si>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</si>
  <si>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</si>
  <si>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</si>
  <si>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</si>
  <si>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</si>
  <si>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</si>
  <si>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</si>
  <si>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</si>
  <si>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</si>
  <si>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</si>
  <si>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</si>
  <si>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</si>
  <si>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</si>
  <si>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</si>
  <si>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</si>
  <si>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</si>
  <si>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</si>
  <si>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</si>
  <si>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</si>
  <si>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</si>
  <si>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</si>
  <si>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</si>
  <si>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</si>
  <si>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</si>
  <si>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</si>
  <si>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</si>
  <si>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</si>
  <si>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</si>
  <si>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</si>
  <si>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</si>
  <si>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</si>
  <si>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</si>
  <si>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</si>
  <si>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</si>
  <si>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</si>
  <si>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</si>
  <si>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</si>
  <si>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</si>
  <si>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</si>
  <si>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</si>
  <si>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</si>
  <si>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</si>
  <si>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</si>
  <si>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</si>
  <si>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</si>
  <si>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</si>
  <si>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</si>
  <si>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</si>
  <si>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</si>
  <si>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</si>
  <si>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</si>
  <si>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</si>
  <si>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</si>
  <si>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</si>
  <si>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</si>
  <si>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</si>
  <si>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</si>
  <si>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</si>
  <si>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</si>
  <si>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</si>
  <si>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</si>
  <si>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</si>
  <si>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</si>
  <si>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</si>
  <si>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</si>
  <si>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</si>
  <si>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</si>
  <si>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</si>
  <si>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</si>
  <si>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</si>
  <si>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</si>
  <si>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</si>
  <si>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</si>
  <si>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</si>
  <si>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</si>
  <si>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</si>
  <si>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</si>
  <si>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</si>
  <si>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</si>
  <si>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</si>
  <si>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</si>
  <si>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</si>
  <si>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</si>
  <si>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</si>
  <si>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</si>
  <si>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</si>
  <si>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</si>
  <si>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</si>
  <si>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</si>
  <si>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</si>
  <si>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</si>
  <si>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</si>
  <si>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</si>
  <si>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</si>
  <si>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</si>
  <si>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</si>
  <si>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</si>
  <si>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</si>
  <si>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</si>
  <si>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</si>
  <si>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</si>
  <si>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</si>
  <si>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</si>
  <si>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</si>
  <si>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</si>
  <si>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</si>
  <si>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</si>
  <si>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</si>
  <si>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</si>
  <si>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</si>
  <si>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</si>
  <si>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</si>
  <si>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</si>
  <si>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</si>
  <si>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</si>
  <si>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</si>
  <si>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</si>
  <si>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</si>
  <si>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</si>
  <si>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</si>
  <si>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</si>
  <si>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</si>
  <si>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</si>
  <si>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</si>
  <si>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</si>
  <si>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</si>
  <si>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</si>
  <si>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</si>
  <si>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</si>
  <si>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</si>
  <si>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</si>
  <si>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</si>
  <si>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</si>
  <si>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</si>
  <si>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</si>
  <si>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</si>
  <si>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</si>
  <si>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</si>
  <si>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</si>
  <si>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</si>
  <si>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</si>
  <si>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</si>
  <si>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</si>
  <si>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</si>
  <si>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</si>
  <si>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</si>
  <si>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</si>
  <si>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</si>
  <si>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</si>
  <si>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</si>
  <si>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</si>
  <si>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</si>
  <si>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</si>
  <si>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</si>
  <si>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</si>
  <si>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</si>
  <si>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</si>
  <si>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</si>
  <si>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</si>
  <si>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</si>
  <si>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</si>
  <si>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</si>
  <si>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</si>
  <si>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</si>
  <si>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</si>
  <si>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</si>
  <si>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</si>
  <si>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</si>
  <si>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</si>
  <si>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</si>
  <si>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</si>
  <si>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</si>
  <si>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</si>
  <si>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</si>
  <si>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</si>
  <si>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</si>
  <si>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</si>
  <si>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</si>
  <si>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</si>
  <si>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</si>
  <si>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</si>
  <si>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</si>
  <si>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</si>
  <si>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</si>
  <si>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</si>
  <si>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</si>
  <si>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</si>
  <si>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</si>
  <si>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</si>
  <si>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</si>
  <si>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</si>
  <si>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</si>
  <si>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</si>
  <si>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</si>
  <si>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</si>
  <si>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</si>
  <si>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</si>
  <si>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</si>
  <si>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</si>
  <si>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</si>
  <si>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</si>
  <si>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</si>
  <si>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</si>
  <si>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</si>
  <si>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</si>
  <si>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</si>
  <si>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</si>
  <si>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</si>
  <si>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</si>
  <si>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</si>
  <si>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</si>
  <si>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</si>
  <si>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</si>
  <si>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</si>
  <si>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</si>
  <si>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</si>
  <si>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</si>
  <si>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</si>
  <si>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</si>
  <si>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</si>
  <si>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</si>
  <si>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</si>
  <si>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</si>
  <si>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</si>
  <si>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</si>
  <si>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</si>
  <si>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</si>
  <si>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</si>
  <si>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</si>
  <si>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</si>
  <si>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</si>
  <si>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</si>
  <si>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</si>
  <si>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</si>
  <si>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</si>
  <si>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</si>
  <si>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</si>
  <si>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</si>
  <si>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</si>
  <si>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</si>
  <si>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</si>
  <si>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</si>
  <si>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</si>
  <si>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</si>
  <si>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</si>
  <si>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</si>
  <si>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</si>
  <si>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</si>
  <si>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</si>
  <si>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</si>
  <si>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</si>
  <si>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</si>
  <si>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</si>
  <si>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</si>
  <si>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</si>
  <si>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</si>
  <si>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</si>
  <si>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</si>
  <si>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</si>
  <si>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</si>
  <si>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</si>
  <si>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</si>
  <si>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</si>
  <si>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</si>
  <si>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</si>
  <si>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</si>
  <si>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</si>
  <si>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</si>
  <si>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</si>
  <si>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</si>
  <si>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</si>
  <si>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</si>
  <si>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</si>
  <si>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</si>
  <si>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</si>
  <si>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</si>
  <si>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</si>
  <si>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</si>
  <si>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</si>
  <si>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</si>
  <si>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</si>
  <si>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</si>
  <si>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</si>
  <si>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</si>
  <si>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</si>
  <si>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</si>
  <si>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</si>
  <si>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</si>
  <si>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</si>
  <si>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</si>
  <si>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</si>
  <si>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</si>
  <si>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</si>
  <si>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</si>
  <si>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</si>
  <si>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</si>
  <si>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</si>
  <si>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</si>
  <si>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</si>
  <si>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</si>
  <si>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</si>
  <si>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</si>
  <si>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</si>
  <si>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</si>
  <si>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</si>
  <si>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</si>
  <si>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</si>
  <si>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</si>
  <si>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</si>
  <si>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</si>
  <si>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</si>
  <si>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</si>
  <si>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</si>
  <si>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</si>
  <si>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</si>
  <si>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</si>
  <si>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</si>
  <si>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</si>
  <si>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</si>
  <si>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</si>
  <si>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</si>
  <si>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</si>
  <si>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</si>
  <si>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</si>
  <si>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</si>
  <si>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</si>
  <si>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</si>
  <si>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</si>
  <si>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</si>
  <si>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</si>
  <si>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</si>
  <si>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</si>
  <si>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</si>
  <si>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</si>
  <si>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</si>
  <si>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</si>
  <si>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</si>
  <si>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</si>
  <si>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</si>
  <si>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</si>
  <si>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</si>
  <si>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</si>
  <si>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</si>
  <si>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</si>
  <si>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</si>
  <si>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</si>
  <si>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</si>
  <si>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</si>
  <si>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</si>
  <si>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</si>
  <si>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</si>
  <si>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</si>
  <si>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</si>
  <si>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</si>
  <si>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</si>
  <si>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</si>
  <si>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</si>
  <si>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</si>
  <si>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</si>
  <si>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</si>
  <si>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</si>
  <si>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</si>
  <si>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</si>
  <si>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</si>
  <si>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</si>
  <si>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</si>
  <si>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</si>
  <si>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</si>
  <si>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</si>
  <si>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</si>
  <si>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</si>
  <si>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</si>
  <si>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</si>
  <si>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</si>
  <si>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</si>
  <si>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</si>
  <si>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</si>
  <si>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</si>
  <si>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</si>
  <si>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</si>
  <si>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</si>
  <si>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</si>
  <si>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</si>
  <si>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</si>
  <si>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</si>
  <si>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</si>
  <si>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</si>
  <si>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</si>
  <si>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</si>
  <si>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</si>
  <si>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</si>
  <si>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</si>
  <si>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</si>
  <si>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</si>
  <si>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</si>
  <si>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</si>
  <si>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</si>
  <si>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</si>
  <si>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</si>
  <si>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</si>
  <si>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</si>
  <si>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</si>
  <si>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</si>
  <si>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</si>
  <si>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</si>
  <si>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</si>
  <si>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</si>
  <si>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</si>
  <si>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</si>
  <si>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</si>
  <si>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</si>
  <si>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</si>
  <si>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</si>
  <si>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</si>
  <si>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</si>
  <si>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</si>
  <si>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</si>
  <si>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</si>
  <si>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</si>
  <si>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</si>
  <si>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</si>
  <si>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</si>
  <si>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</si>
  <si>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</si>
  <si>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</si>
  <si>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</si>
  <si>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</si>
  <si>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</si>
  <si>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</si>
  <si>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</si>
  <si>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</si>
  <si>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</si>
  <si>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</si>
  <si>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</si>
  <si>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</si>
  <si>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</si>
  <si>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</si>
  <si>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</si>
  <si>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</si>
  <si>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</si>
  <si>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</si>
  <si>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</si>
  <si>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</si>
  <si>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</si>
  <si>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</si>
  <si>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</si>
  <si>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</si>
  <si>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</si>
  <si>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</si>
  <si>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</si>
  <si>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</si>
  <si>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</si>
  <si>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</si>
  <si>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</si>
  <si>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</si>
  <si>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</si>
  <si>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</si>
  <si>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</si>
  <si>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</si>
  <si>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</si>
  <si>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</si>
  <si>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</si>
  <si>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</si>
  <si>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</si>
  <si>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</si>
  <si>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</si>
  <si>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</si>
  <si>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</si>
  <si>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</si>
  <si>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</si>
  <si>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</si>
  <si>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</si>
  <si>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</si>
  <si>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</si>
  <si>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</si>
  <si>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</si>
  <si>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</si>
  <si>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</si>
  <si>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</si>
  <si>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</si>
  <si>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</si>
  <si>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</si>
  <si>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</si>
  <si>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</si>
  <si>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</si>
  <si>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</si>
  <si>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</si>
  <si>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</si>
  <si>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</si>
  <si>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</si>
  <si>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</si>
  <si>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</si>
  <si>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</si>
  <si>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</si>
  <si>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</si>
  <si>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</si>
  <si>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</si>
  <si>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</si>
  <si>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</si>
  <si>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</si>
  <si>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</si>
  <si>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</si>
  <si>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</si>
  <si>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</si>
  <si>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</si>
  <si>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</si>
  <si>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</si>
  <si>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</si>
  <si>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</si>
  <si>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</si>
  <si>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</si>
  <si>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</si>
  <si>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</si>
  <si>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</si>
  <si>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</si>
  <si>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</si>
  <si>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</si>
  <si>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</si>
  <si>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</si>
  <si>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</si>
  <si>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</si>
  <si>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</si>
  <si>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</si>
  <si>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</si>
  <si>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</si>
  <si>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</si>
  <si>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</si>
  <si>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</si>
  <si>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</si>
  <si>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</si>
  <si>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</si>
  <si>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</si>
  <si>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</si>
  <si>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</si>
  <si>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</si>
  <si>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</si>
  <si>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</si>
  <si>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</si>
  <si>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</si>
  <si>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</si>
  <si>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</si>
  <si>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</si>
  <si>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</si>
  <si>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</si>
  <si>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</si>
  <si>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</si>
  <si>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</si>
  <si>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</si>
  <si>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</si>
  <si>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</si>
  <si>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</si>
  <si>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</si>
  <si>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</si>
  <si>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</si>
  <si>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</si>
  <si>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</si>
  <si>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</si>
  <si>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</si>
  <si>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</si>
  <si>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</si>
  <si>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</si>
  <si>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</si>
  <si>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</si>
  <si>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</si>
  <si>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</si>
  <si>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</si>
  <si>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</si>
  <si>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</si>
  <si>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</si>
  <si>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</si>
  <si>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</si>
  <si>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</si>
  <si>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</si>
  <si>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</si>
  <si>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</si>
  <si>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</si>
  <si>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</si>
  <si>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</si>
  <si>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</si>
  <si>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</si>
  <si>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</si>
  <si>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</si>
  <si>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</si>
  <si>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</si>
  <si>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</si>
  <si>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</si>
  <si>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</si>
  <si>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</si>
  <si>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</si>
  <si>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</si>
  <si>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</si>
  <si>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</si>
  <si>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</si>
  <si>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</si>
  <si>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</si>
  <si>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</si>
  <si>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</si>
  <si>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</si>
  <si>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</si>
  <si>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</si>
  <si>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</si>
  <si>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</si>
  <si>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</si>
  <si>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</si>
  <si>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</si>
  <si>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</si>
  <si>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</si>
  <si>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</si>
  <si>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</si>
  <si>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</si>
  <si>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</si>
  <si>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</si>
  <si>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</si>
  <si>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</si>
  <si>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</si>
  <si>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</si>
  <si>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</si>
  <si>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</si>
  <si>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</si>
  <si>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</si>
  <si>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</si>
  <si>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</si>
  <si>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</si>
  <si>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</si>
  <si>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</si>
  <si>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</si>
  <si>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</si>
  <si>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</si>
  <si>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</si>
  <si>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</si>
  <si>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</si>
  <si>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</si>
  <si>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</si>
  <si>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</si>
  <si>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</si>
  <si>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</si>
  <si>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</si>
  <si>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</si>
  <si>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</si>
  <si>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</si>
  <si>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</si>
  <si>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</si>
  <si>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</si>
  <si>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</si>
  <si>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</si>
  <si>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</si>
  <si>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</si>
  <si>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</si>
  <si>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</si>
  <si>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</si>
  <si>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</si>
  <si>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</si>
  <si>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</si>
  <si>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</si>
  <si>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</si>
  <si>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</si>
  <si>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</si>
  <si>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</si>
  <si>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</si>
  <si>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</si>
  <si>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</si>
  <si>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</si>
  <si>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</si>
  <si>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</si>
  <si>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</si>
  <si>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</si>
  <si>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</si>
  <si>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</si>
  <si>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</si>
  <si>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</si>
  <si>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</si>
  <si>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</si>
  <si>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</si>
  <si>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</si>
  <si>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</si>
  <si>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</si>
  <si>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</si>
  <si>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</si>
  <si>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</si>
  <si>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</si>
  <si>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</si>
  <si>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</si>
  <si>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</si>
  <si>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</si>
  <si>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</si>
  <si>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</si>
  <si>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</si>
  <si>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</si>
  <si>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</si>
  <si>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</si>
  <si>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</si>
  <si>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</si>
  <si>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</si>
  <si>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</si>
  <si>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</si>
  <si>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</si>
  <si>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</si>
  <si>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</si>
  <si>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</si>
  <si>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</si>
  <si>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</si>
  <si>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</si>
  <si>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</si>
  <si>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</si>
  <si>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</si>
  <si>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</si>
  <si>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</si>
  <si>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</si>
  <si>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</si>
  <si>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</si>
  <si>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</si>
  <si>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</si>
  <si>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</si>
  <si>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</si>
  <si>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</si>
  <si>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</si>
  <si>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</si>
  <si>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</si>
  <si>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</si>
  <si>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</si>
  <si>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</si>
  <si>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</si>
  <si>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</si>
  <si>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</si>
  <si>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</si>
  <si>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</si>
  <si>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</si>
  <si>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</si>
  <si>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</si>
  <si>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</si>
  <si>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</si>
  <si>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</si>
  <si>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</si>
  <si>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</si>
  <si>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</si>
  <si>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</si>
  <si>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</si>
  <si>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</si>
  <si>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</si>
  <si>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</si>
  <si>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</si>
  <si>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</si>
  <si>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</si>
  <si>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</si>
  <si>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</si>
  <si>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</si>
  <si>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</si>
  <si>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</si>
  <si>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</si>
  <si>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</si>
  <si>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</si>
  <si>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</si>
  <si>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</si>
  <si>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</si>
  <si>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</si>
  <si>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</si>
  <si>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</si>
  <si>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</si>
  <si>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</si>
  <si>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</si>
  <si>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</si>
  <si>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</si>
  <si>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</si>
  <si>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</si>
  <si>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</si>
  <si>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</si>
  <si>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</si>
  <si>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</si>
  <si>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</si>
  <si>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</si>
  <si>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</si>
  <si>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</si>
  <si>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</si>
  <si>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</si>
  <si>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</si>
  <si>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</si>
  <si>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</si>
  <si>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</si>
  <si>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</si>
  <si>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</si>
  <si>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</si>
  <si>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</si>
  <si>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</si>
  <si>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</si>
  <si>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</si>
  <si>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</si>
  <si>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</si>
  <si>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</si>
  <si>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</si>
  <si>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</si>
  <si>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</si>
  <si>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</si>
  <si>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</si>
  <si>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</si>
  <si>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</si>
  <si>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</si>
  <si>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</si>
  <si>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</si>
  <si>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</si>
  <si>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</si>
  <si>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</si>
  <si>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</si>
  <si>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</si>
  <si>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</si>
  <si>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</si>
  <si>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</si>
  <si>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</si>
  <si>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</si>
  <si>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</si>
  <si>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</si>
  <si>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</si>
  <si>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</si>
  <si>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</si>
  <si>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</si>
  <si>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</si>
  <si>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</si>
  <si>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</si>
  <si>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</si>
  <si>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</si>
  <si>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</si>
  <si>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</si>
  <si>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</si>
  <si>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</si>
  <si>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</si>
  <si>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</si>
  <si>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</si>
  <si>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</si>
  <si>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</si>
  <si>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</si>
  <si>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</si>
  <si>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</si>
  <si>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</si>
  <si>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</si>
  <si>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</si>
  <si>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</si>
  <si>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</si>
  <si>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</si>
  <si>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</si>
  <si>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</si>
  <si>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</si>
  <si>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</si>
  <si>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</si>
  <si>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</si>
  <si>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</si>
  <si>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</si>
  <si>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</si>
  <si>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</si>
  <si>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</si>
  <si>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</si>
  <si>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</si>
  <si>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</si>
  <si>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</si>
  <si>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</si>
  <si>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</si>
  <si>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</si>
  <si>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</si>
  <si>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</si>
  <si>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</si>
  <si>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</si>
  <si>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</si>
  <si>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</si>
  <si>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</si>
  <si>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</si>
  <si>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</si>
  <si>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</si>
  <si>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</si>
  <si>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</si>
  <si>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</si>
  <si>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</si>
  <si>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</si>
  <si>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</si>
  <si>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</si>
  <si>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</si>
  <si>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</si>
  <si>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</si>
  <si>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</si>
  <si>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</si>
  <si>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</si>
  <si>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</si>
  <si>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</si>
  <si>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</si>
  <si>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</si>
  <si>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</si>
  <si>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</si>
  <si>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</si>
  <si>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</si>
  <si>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</si>
  <si>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</si>
  <si>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</si>
  <si>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</si>
  <si>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</si>
  <si>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</si>
  <si>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</si>
  <si>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</si>
  <si>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</si>
  <si>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</si>
  <si>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</si>
  <si>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</si>
  <si>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</si>
  <si>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</si>
  <si>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</si>
  <si>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</si>
  <si>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</si>
  <si>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</si>
  <si>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</si>
  <si>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</si>
  <si>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</si>
  <si>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</si>
  <si>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</si>
  <si>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</si>
  <si>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</si>
  <si>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</si>
  <si>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</si>
  <si>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</si>
  <si>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</si>
  <si>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</si>
  <si>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</si>
  <si>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</si>
  <si>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</si>
  <si>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</si>
  <si>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</si>
  <si>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</si>
  <si>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</si>
  <si>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</si>
  <si>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</si>
  <si>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</si>
  <si>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</si>
  <si>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</si>
  <si>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</si>
  <si>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</si>
  <si>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</si>
  <si>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</si>
  <si>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</si>
  <si>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</si>
  <si>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</si>
  <si>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</si>
  <si>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</si>
  <si>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</si>
  <si>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</si>
  <si>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</si>
  <si>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</si>
  <si>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Emeklilik Süreci</t>
  </si>
  <si>
    <t>Emeklilik istek dilekçesinin verilmesiyle başlar, maaş bağlandı yazısının gelmesiyle sona erer.</t>
  </si>
  <si>
    <t>Emeklilik talebinde bulunan personelin emeklilik işlemlerinin etkin, verimli ve mevzuata uygun olarak gerçekleştirilmesi.</t>
  </si>
  <si>
    <t>Personel Müdürlüğü</t>
  </si>
  <si>
    <t>Atama Görevlisi</t>
  </si>
  <si>
    <t>Atama Servisi Sorumlusu</t>
  </si>
  <si>
    <t>Yönetici</t>
  </si>
  <si>
    <t>Defterdar Yardımcısı</t>
  </si>
  <si>
    <t>Defterdar</t>
  </si>
  <si>
    <t>Bilgisayar</t>
  </si>
  <si>
    <t>Yazıcı</t>
  </si>
  <si>
    <t>PEROP</t>
  </si>
  <si>
    <t>HİTAP</t>
  </si>
  <si>
    <t>İNKA</t>
  </si>
  <si>
    <t>Emeklilik Talep Dilekçesinin Gelmesi</t>
  </si>
  <si>
    <t>Emeklilik Dilekçesi</t>
  </si>
  <si>
    <t>1</t>
  </si>
  <si>
    <t>Red Yazısı</t>
  </si>
  <si>
    <t>657 Sayılı Kanun</t>
  </si>
  <si>
    <t>5434 Sayılı Kanun</t>
  </si>
  <si>
    <t>Tamamı</t>
  </si>
  <si>
    <t>Personel Müdürlüğü İşlem Yönergesi</t>
  </si>
  <si>
    <t>Personel Müdürlüğü Birim Yönergesi</t>
  </si>
  <si>
    <t>Emeklilik Talep Formu</t>
  </si>
  <si>
    <t>Emeklilik Onay Formu</t>
  </si>
  <si>
    <t>Her Seferinde</t>
  </si>
  <si>
    <t>Yok</t>
  </si>
  <si>
    <t>Atama Sorumlusu</t>
  </si>
  <si>
    <t>Sözlü</t>
  </si>
  <si>
    <t>Çift Yönlü</t>
  </si>
  <si>
    <t>Bilgi Verme</t>
  </si>
  <si>
    <t>Yazılı</t>
  </si>
  <si>
    <t>Onay Alma</t>
  </si>
  <si>
    <t>Tek Yönlü</t>
  </si>
  <si>
    <t>Çiğdem GÜRLER</t>
  </si>
  <si>
    <t>VHKİ</t>
  </si>
  <si>
    <t>Personel Müdür V.</t>
  </si>
  <si>
    <t>0 272 213 87 01/ 1282</t>
  </si>
  <si>
    <t>cansinbego@hotmail.com</t>
  </si>
  <si>
    <t>İstekle Emeklilik İşlem Süreci İletişim Akış Diyagramı</t>
  </si>
  <si>
    <t>İstekle Emeklilik (Bakanlık Atamalı) İşlem Süreci</t>
  </si>
  <si>
    <t>Bakanlık Atamalı Personelin Emeklilik İşlem Süreci</t>
  </si>
  <si>
    <t xml:space="preserve">                                                                                  Emeklilik istek dilekçesi ve emeklilik istem formu üst yazı ekinde Personel Müdürlüğüne gelir.Emekliliğe ilişkin belgeler Personel Genel Müdürlüğüne gönderilir.Emekliliğe ilişkin belgeler Personel Genel Müdürlüğünce incelenerek onaylandıktan sonra Müdürlüğümüze Emeklilik Onayı gelir.Bakanlıktan gelen onay, memurun görev yaptığı birime gönderilerek ayrılış tarihinin bildirilmesi ve gerekli belgeler istenir.Ayrılış tarihi gelince ilgili belgeler yazı ekinde Personel Genel Müdürlüğüne gönderilir .Emekliye ayrılan personelin işlem dosyası arşiv servisine teslim edilir.
</t>
  </si>
  <si>
    <t>Şırnak  Defterdarlığı</t>
  </si>
  <si>
    <t>Resul BARKIN</t>
  </si>
  <si>
    <t>Mikail HANÇERKIRAN</t>
  </si>
  <si>
    <t>Personel Müdür Yardımcısı</t>
  </si>
  <si>
    <t>Personel Müdür</t>
  </si>
  <si>
    <t>Resul BARKIN-VHKİ</t>
  </si>
  <si>
    <t>Mikail HANÇERKIRAN -Personel Müdür V.</t>
  </si>
</sst>
</file>

<file path=xl/styles.xml><?xml version="1.0" encoding="utf-8"?>
<styleSheet xmlns="http://schemas.openxmlformats.org/spreadsheetml/2006/main">
  <fonts count="3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
      <sz val="10"/>
      <color rgb="FF000000"/>
      <name val="Gill Sans MT"/>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1" fillId="3" borderId="1" xfId="0" applyFont="1" applyFill="1" applyBorder="1" applyAlignment="1" applyProtection="1">
      <alignment vertical="center" wrapText="1"/>
      <protection locked="0"/>
    </xf>
    <xf numFmtId="0" fontId="35" fillId="0" borderId="0" xfId="0" applyFont="1" applyAlignment="1">
      <alignment vertical="center" wrapText="1"/>
    </xf>
    <xf numFmtId="0" fontId="25" fillId="3" borderId="1" xfId="1" applyFill="1" applyBorder="1" applyAlignment="1" applyProtection="1">
      <alignment vertical="center"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384172</xdr:colOff>
      <xdr:row>5</xdr:row>
      <xdr:rowOff>155574</xdr:rowOff>
    </xdr:from>
    <xdr:to>
      <xdr:col>5</xdr:col>
      <xdr:colOff>269872</xdr:colOff>
      <xdr:row>7</xdr:row>
      <xdr:rowOff>174625</xdr:rowOff>
    </xdr:to>
    <xdr:sp macro="" textlink="">
      <xdr:nvSpPr>
        <xdr:cNvPr id="9286" name="AutoShape 70"/>
        <xdr:cNvSpPr>
          <a:spLocks noChangeArrowheads="1"/>
        </xdr:cNvSpPr>
      </xdr:nvSpPr>
      <xdr:spPr bwMode="auto">
        <a:xfrm flipH="1">
          <a:off x="1749422" y="1393824"/>
          <a:ext cx="1933575" cy="463551"/>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mn-lt"/>
            </a:rPr>
            <a:t>1-Emeklilik istek dilekçesi ve emeklilik istem formu üst yazı ekinde Personel Müdürlüğüne gelir</a:t>
          </a:r>
        </a:p>
      </xdr:txBody>
    </xdr:sp>
    <xdr:clientData/>
  </xdr:twoCellAnchor>
  <xdr:twoCellAnchor>
    <xdr:from>
      <xdr:col>2</xdr:col>
      <xdr:colOff>384175</xdr:colOff>
      <xdr:row>8</xdr:row>
      <xdr:rowOff>161924</xdr:rowOff>
    </xdr:from>
    <xdr:to>
      <xdr:col>5</xdr:col>
      <xdr:colOff>269875</xdr:colOff>
      <xdr:row>10</xdr:row>
      <xdr:rowOff>200024</xdr:rowOff>
    </xdr:to>
    <xdr:sp macro="" textlink="">
      <xdr:nvSpPr>
        <xdr:cNvPr id="9281" name="AutoShape 65"/>
        <xdr:cNvSpPr>
          <a:spLocks noChangeArrowheads="1"/>
        </xdr:cNvSpPr>
      </xdr:nvSpPr>
      <xdr:spPr bwMode="auto">
        <a:xfrm>
          <a:off x="1749425" y="2066924"/>
          <a:ext cx="1933575" cy="48260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2.Emekliliğe ilişkin belgeler Personel Genel Müdürlüğüne gönderilir.</a:t>
          </a:r>
        </a:p>
      </xdr:txBody>
    </xdr:sp>
    <xdr:clientData/>
  </xdr:twoCellAnchor>
  <xdr:twoCellAnchor>
    <xdr:from>
      <xdr:col>2</xdr:col>
      <xdr:colOff>352426</xdr:colOff>
      <xdr:row>23</xdr:row>
      <xdr:rowOff>101599</xdr:rowOff>
    </xdr:from>
    <xdr:to>
      <xdr:col>5</xdr:col>
      <xdr:colOff>269875</xdr:colOff>
      <xdr:row>25</xdr:row>
      <xdr:rowOff>198438</xdr:rowOff>
    </xdr:to>
    <xdr:sp macro="" textlink="">
      <xdr:nvSpPr>
        <xdr:cNvPr id="9285" name="AutoShape 69"/>
        <xdr:cNvSpPr>
          <a:spLocks noChangeArrowheads="1"/>
        </xdr:cNvSpPr>
      </xdr:nvSpPr>
      <xdr:spPr bwMode="auto">
        <a:xfrm>
          <a:off x="1717676" y="5340349"/>
          <a:ext cx="1965324" cy="54133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 Ayrılış tarihi gelince ilgili belgeler yazı ekinde Personel Genel Müdürlüğüne gönderilir .</a:t>
          </a:r>
        </a:p>
      </xdr:txBody>
    </xdr:sp>
    <xdr:clientData/>
  </xdr:twoCellAnchor>
  <xdr:twoCellAnchor>
    <xdr:from>
      <xdr:col>2</xdr:col>
      <xdr:colOff>261937</xdr:colOff>
      <xdr:row>29</xdr:row>
      <xdr:rowOff>88900</xdr:rowOff>
    </xdr:from>
    <xdr:to>
      <xdr:col>5</xdr:col>
      <xdr:colOff>376237</xdr:colOff>
      <xdr:row>32</xdr:row>
      <xdr:rowOff>182563</xdr:rowOff>
    </xdr:to>
    <xdr:sp macro="" textlink="">
      <xdr:nvSpPr>
        <xdr:cNvPr id="9282" name="AutoShape 66"/>
        <xdr:cNvSpPr>
          <a:spLocks noChangeArrowheads="1"/>
        </xdr:cNvSpPr>
      </xdr:nvSpPr>
      <xdr:spPr bwMode="auto">
        <a:xfrm>
          <a:off x="1627187" y="6661150"/>
          <a:ext cx="2162175" cy="760413"/>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6.Emekliye ayrılan personelin işlem dosyası, servis notu ile arşiv servisine teslim edilir.</a:t>
          </a:r>
          <a:endParaRPr lang="tr-TR" sz="800" b="0" i="0" u="none" strike="noStrike" baseline="0">
            <a:solidFill>
              <a:srgbClr val="000000"/>
            </a:solidFill>
            <a:latin typeface="Gill Sans MT"/>
          </a:endParaRPr>
        </a:p>
        <a:p>
          <a:pPr algn="l" rtl="0">
            <a:defRPr sz="1000"/>
          </a:pPr>
          <a:r>
            <a:rPr lang="tr-TR" sz="900" b="0" i="0" u="none" strike="noStrike" baseline="0">
              <a:solidFill>
                <a:srgbClr val="000000"/>
              </a:solidFill>
              <a:latin typeface="Calibri"/>
            </a:rPr>
            <a:t> </a:t>
          </a:r>
        </a:p>
      </xdr:txBody>
    </xdr:sp>
    <xdr:clientData/>
  </xdr:twoCellAnchor>
  <xdr:twoCellAnchor>
    <xdr:from>
      <xdr:col>2</xdr:col>
      <xdr:colOff>368299</xdr:colOff>
      <xdr:row>20</xdr:row>
      <xdr:rowOff>22224</xdr:rowOff>
    </xdr:from>
    <xdr:to>
      <xdr:col>5</xdr:col>
      <xdr:colOff>253999</xdr:colOff>
      <xdr:row>22</xdr:row>
      <xdr:rowOff>150811</xdr:rowOff>
    </xdr:to>
    <xdr:sp macro="" textlink="">
      <xdr:nvSpPr>
        <xdr:cNvPr id="9284" name="AutoShape 68"/>
        <xdr:cNvSpPr>
          <a:spLocks noChangeArrowheads="1"/>
        </xdr:cNvSpPr>
      </xdr:nvSpPr>
      <xdr:spPr bwMode="auto">
        <a:xfrm>
          <a:off x="1733549" y="4594224"/>
          <a:ext cx="1933575" cy="573087"/>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4.Bakanlıktan gelen onay, memurun görev yaptığı birime gönderilerek onay personele  tebliğ edilerek  ayrılış tarihinin bildirilmesi ve gerekli belgeler istenir.</a:t>
          </a:r>
        </a:p>
      </xdr:txBody>
    </xdr:sp>
    <xdr:clientData/>
  </xdr:twoCellAnchor>
  <xdr:twoCellAnchor>
    <xdr:from>
      <xdr:col>2</xdr:col>
      <xdr:colOff>376239</xdr:colOff>
      <xdr:row>14</xdr:row>
      <xdr:rowOff>3176</xdr:rowOff>
    </xdr:from>
    <xdr:to>
      <xdr:col>5</xdr:col>
      <xdr:colOff>261939</xdr:colOff>
      <xdr:row>16</xdr:row>
      <xdr:rowOff>214313</xdr:rowOff>
    </xdr:to>
    <xdr:sp macro="" textlink="">
      <xdr:nvSpPr>
        <xdr:cNvPr id="9283" name="AutoShape 67"/>
        <xdr:cNvSpPr>
          <a:spLocks noChangeArrowheads="1"/>
        </xdr:cNvSpPr>
      </xdr:nvSpPr>
      <xdr:spPr bwMode="auto">
        <a:xfrm>
          <a:off x="1741489" y="3241676"/>
          <a:ext cx="1933575" cy="655637"/>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 Emekliliğe ilişkin belgeler Personel Genel Müdürlüğünce incelenerek onaylandıktan sonra Müdürlüğümüze Emeklilik Onayı gelir.</a:t>
          </a:r>
        </a:p>
      </xdr:txBody>
    </xdr:sp>
    <xdr:clientData/>
  </xdr:twoCellAnchor>
  <xdr:twoCellAnchor>
    <xdr:from>
      <xdr:col>1</xdr:col>
      <xdr:colOff>254001</xdr:colOff>
      <xdr:row>23</xdr:row>
      <xdr:rowOff>190500</xdr:rowOff>
    </xdr:from>
    <xdr:to>
      <xdr:col>2</xdr:col>
      <xdr:colOff>181953</xdr:colOff>
      <xdr:row>25</xdr:row>
      <xdr:rowOff>151848</xdr:rowOff>
    </xdr:to>
    <xdr:sp macro="" textlink="">
      <xdr:nvSpPr>
        <xdr:cNvPr id="17" name="7 Akış Çizelgesi: Belge"/>
        <xdr:cNvSpPr/>
      </xdr:nvSpPr>
      <xdr:spPr>
        <a:xfrm>
          <a:off x="936626" y="5429250"/>
          <a:ext cx="610577" cy="4058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Ayrılış Yazısı</a:t>
          </a:r>
        </a:p>
      </xdr:txBody>
    </xdr:sp>
    <xdr:clientData/>
  </xdr:twoCellAnchor>
  <xdr:twoCellAnchor>
    <xdr:from>
      <xdr:col>2</xdr:col>
      <xdr:colOff>181953</xdr:colOff>
      <xdr:row>24</xdr:row>
      <xdr:rowOff>150019</xdr:rowOff>
    </xdr:from>
    <xdr:to>
      <xdr:col>2</xdr:col>
      <xdr:colOff>352426</xdr:colOff>
      <xdr:row>24</xdr:row>
      <xdr:rowOff>171174</xdr:rowOff>
    </xdr:to>
    <xdr:cxnSp macro="">
      <xdr:nvCxnSpPr>
        <xdr:cNvPr id="4" name="Düz Ok Bağlayıcısı 3"/>
        <xdr:cNvCxnSpPr>
          <a:stCxn id="17" idx="3"/>
          <a:endCxn id="9285" idx="1"/>
        </xdr:cNvCxnSpPr>
      </xdr:nvCxnSpPr>
      <xdr:spPr>
        <a:xfrm flipV="1">
          <a:off x="1547203" y="5611019"/>
          <a:ext cx="170473" cy="211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652462</xdr:colOff>
      <xdr:row>22</xdr:row>
      <xdr:rowOff>150811</xdr:rowOff>
    </xdr:from>
    <xdr:to>
      <xdr:col>3</xdr:col>
      <xdr:colOff>652463</xdr:colOff>
      <xdr:row>23</xdr:row>
      <xdr:rowOff>101599</xdr:rowOff>
    </xdr:to>
    <xdr:cxnSp macro="">
      <xdr:nvCxnSpPr>
        <xdr:cNvPr id="12" name="Düz Ok Bağlayıcısı 11"/>
        <xdr:cNvCxnSpPr>
          <a:stCxn id="9284" idx="2"/>
          <a:endCxn id="9285" idx="0"/>
        </xdr:cNvCxnSpPr>
      </xdr:nvCxnSpPr>
      <xdr:spPr>
        <a:xfrm>
          <a:off x="2700337" y="5167311"/>
          <a:ext cx="1" cy="1730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668334</xdr:colOff>
      <xdr:row>7</xdr:row>
      <xdr:rowOff>174625</xdr:rowOff>
    </xdr:from>
    <xdr:to>
      <xdr:col>3</xdr:col>
      <xdr:colOff>668338</xdr:colOff>
      <xdr:row>8</xdr:row>
      <xdr:rowOff>161924</xdr:rowOff>
    </xdr:to>
    <xdr:cxnSp macro="">
      <xdr:nvCxnSpPr>
        <xdr:cNvPr id="47" name="Düz Ok Bağlayıcısı 46"/>
        <xdr:cNvCxnSpPr>
          <a:stCxn id="9286" idx="2"/>
          <a:endCxn id="9281" idx="0"/>
        </xdr:cNvCxnSpPr>
      </xdr:nvCxnSpPr>
      <xdr:spPr>
        <a:xfrm>
          <a:off x="2716209" y="1857375"/>
          <a:ext cx="4" cy="209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166688</xdr:colOff>
      <xdr:row>3</xdr:row>
      <xdr:rowOff>119062</xdr:rowOff>
    </xdr:from>
    <xdr:to>
      <xdr:col>5</xdr:col>
      <xdr:colOff>508000</xdr:colOff>
      <xdr:row>4</xdr:row>
      <xdr:rowOff>166688</xdr:rowOff>
    </xdr:to>
    <xdr:sp macro="" textlink="">
      <xdr:nvSpPr>
        <xdr:cNvPr id="52" name="4 Akış Çizelgesi: Sonlandırıcı"/>
        <xdr:cNvSpPr/>
      </xdr:nvSpPr>
      <xdr:spPr>
        <a:xfrm>
          <a:off x="1531938" y="912812"/>
          <a:ext cx="2389187" cy="2698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mn-lt"/>
            </a:rPr>
            <a:t>İstekle Emeklilik (Bakanlık Atamalı) İşlem Süreci</a:t>
          </a:r>
        </a:p>
      </xdr:txBody>
    </xdr:sp>
    <xdr:clientData/>
  </xdr:twoCellAnchor>
  <xdr:twoCellAnchor>
    <xdr:from>
      <xdr:col>3</xdr:col>
      <xdr:colOff>668334</xdr:colOff>
      <xdr:row>4</xdr:row>
      <xdr:rowOff>166688</xdr:rowOff>
    </xdr:from>
    <xdr:to>
      <xdr:col>3</xdr:col>
      <xdr:colOff>678657</xdr:colOff>
      <xdr:row>5</xdr:row>
      <xdr:rowOff>155574</xdr:rowOff>
    </xdr:to>
    <xdr:cxnSp macro="">
      <xdr:nvCxnSpPr>
        <xdr:cNvPr id="33" name="Düz Ok Bağlayıcısı 32"/>
        <xdr:cNvCxnSpPr>
          <a:stCxn id="52" idx="2"/>
          <a:endCxn id="9286" idx="0"/>
        </xdr:cNvCxnSpPr>
      </xdr:nvCxnSpPr>
      <xdr:spPr>
        <a:xfrm flipH="1">
          <a:off x="2716209" y="1182688"/>
          <a:ext cx="10323" cy="2111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182562</xdr:colOff>
      <xdr:row>4</xdr:row>
      <xdr:rowOff>71438</xdr:rowOff>
    </xdr:from>
    <xdr:to>
      <xdr:col>2</xdr:col>
      <xdr:colOff>95250</xdr:colOff>
      <xdr:row>6</xdr:row>
      <xdr:rowOff>87314</xdr:rowOff>
    </xdr:to>
    <xdr:sp macro="" textlink="">
      <xdr:nvSpPr>
        <xdr:cNvPr id="28" name="7 Akış Çizelgesi: Belge"/>
        <xdr:cNvSpPr/>
      </xdr:nvSpPr>
      <xdr:spPr>
        <a:xfrm>
          <a:off x="865187" y="1087438"/>
          <a:ext cx="595313" cy="4603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Birim</a:t>
          </a:r>
          <a:r>
            <a:rPr lang="tr-TR" sz="800" baseline="0"/>
            <a:t> Üst </a:t>
          </a:r>
          <a:r>
            <a:rPr lang="tr-TR" sz="800"/>
            <a:t>Yazısı</a:t>
          </a:r>
        </a:p>
      </xdr:txBody>
    </xdr:sp>
    <xdr:clientData/>
  </xdr:twoCellAnchor>
  <xdr:twoCellAnchor>
    <xdr:from>
      <xdr:col>1</xdr:col>
      <xdr:colOff>190498</xdr:colOff>
      <xdr:row>6</xdr:row>
      <xdr:rowOff>134936</xdr:rowOff>
    </xdr:from>
    <xdr:to>
      <xdr:col>2</xdr:col>
      <xdr:colOff>87312</xdr:colOff>
      <xdr:row>8</xdr:row>
      <xdr:rowOff>190501</xdr:rowOff>
    </xdr:to>
    <xdr:sp macro="" textlink="">
      <xdr:nvSpPr>
        <xdr:cNvPr id="29" name="7 Akış Çizelgesi: Belge"/>
        <xdr:cNvSpPr/>
      </xdr:nvSpPr>
      <xdr:spPr>
        <a:xfrm>
          <a:off x="873123" y="1595436"/>
          <a:ext cx="579439" cy="500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Emeklilik İstek Dilekçesi</a:t>
          </a:r>
        </a:p>
      </xdr:txBody>
    </xdr:sp>
    <xdr:clientData/>
  </xdr:twoCellAnchor>
  <xdr:twoCellAnchor>
    <xdr:from>
      <xdr:col>1</xdr:col>
      <xdr:colOff>190499</xdr:colOff>
      <xdr:row>9</xdr:row>
      <xdr:rowOff>23814</xdr:rowOff>
    </xdr:from>
    <xdr:to>
      <xdr:col>2</xdr:col>
      <xdr:colOff>87313</xdr:colOff>
      <xdr:row>11</xdr:row>
      <xdr:rowOff>63502</xdr:rowOff>
    </xdr:to>
    <xdr:sp macro="" textlink="">
      <xdr:nvSpPr>
        <xdr:cNvPr id="31" name="7 Akış Çizelgesi: Belge"/>
        <xdr:cNvSpPr/>
      </xdr:nvSpPr>
      <xdr:spPr>
        <a:xfrm>
          <a:off x="873124" y="2151064"/>
          <a:ext cx="579439" cy="4841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
          </a:r>
          <a:br>
            <a:rPr lang="tr-TR" sz="800">
              <a:solidFill>
                <a:schemeClr val="dk1"/>
              </a:solidFill>
              <a:effectLst/>
              <a:latin typeface="+mn-lt"/>
              <a:ea typeface="+mn-ea"/>
              <a:cs typeface="+mn-cs"/>
            </a:rPr>
          </a:br>
          <a:r>
            <a:rPr lang="tr-TR" sz="800">
              <a:solidFill>
                <a:schemeClr val="dk1"/>
              </a:solidFill>
              <a:effectLst/>
              <a:latin typeface="+mn-lt"/>
              <a:ea typeface="+mn-ea"/>
              <a:cs typeface="+mn-cs"/>
            </a:rPr>
            <a:t>Emeklilik İstem Formu</a:t>
          </a:r>
          <a:endParaRPr lang="tr-TR" sz="800">
            <a:effectLst/>
          </a:endParaRPr>
        </a:p>
        <a:p>
          <a:endParaRPr lang="tr-TR" sz="800"/>
        </a:p>
      </xdr:txBody>
    </xdr:sp>
    <xdr:clientData/>
  </xdr:twoCellAnchor>
  <xdr:twoCellAnchor>
    <xdr:from>
      <xdr:col>5</xdr:col>
      <xdr:colOff>396876</xdr:colOff>
      <xdr:row>8</xdr:row>
      <xdr:rowOff>150812</xdr:rowOff>
    </xdr:from>
    <xdr:to>
      <xdr:col>6</xdr:col>
      <xdr:colOff>444501</xdr:colOff>
      <xdr:row>10</xdr:row>
      <xdr:rowOff>206375</xdr:rowOff>
    </xdr:to>
    <xdr:sp macro="" textlink="">
      <xdr:nvSpPr>
        <xdr:cNvPr id="34" name="7 Akış Çizelgesi: Belge"/>
        <xdr:cNvSpPr/>
      </xdr:nvSpPr>
      <xdr:spPr>
        <a:xfrm>
          <a:off x="3810001" y="2055812"/>
          <a:ext cx="730250" cy="5000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Emekliliğe Esas Belgeler</a:t>
          </a:r>
        </a:p>
      </xdr:txBody>
    </xdr:sp>
    <xdr:clientData/>
  </xdr:twoCellAnchor>
  <xdr:twoCellAnchor>
    <xdr:from>
      <xdr:col>2</xdr:col>
      <xdr:colOff>95250</xdr:colOff>
      <xdr:row>5</xdr:row>
      <xdr:rowOff>79376</xdr:rowOff>
    </xdr:from>
    <xdr:to>
      <xdr:col>2</xdr:col>
      <xdr:colOff>384172</xdr:colOff>
      <xdr:row>6</xdr:row>
      <xdr:rowOff>165100</xdr:rowOff>
    </xdr:to>
    <xdr:cxnSp macro="">
      <xdr:nvCxnSpPr>
        <xdr:cNvPr id="14" name="Dirsek Bağlayıcısı 13"/>
        <xdr:cNvCxnSpPr>
          <a:stCxn id="28" idx="3"/>
          <a:endCxn id="9286" idx="3"/>
        </xdr:cNvCxnSpPr>
      </xdr:nvCxnSpPr>
      <xdr:spPr>
        <a:xfrm>
          <a:off x="1460500" y="1317626"/>
          <a:ext cx="288922" cy="30797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87313</xdr:colOff>
      <xdr:row>6</xdr:row>
      <xdr:rowOff>165100</xdr:rowOff>
    </xdr:from>
    <xdr:to>
      <xdr:col>2</xdr:col>
      <xdr:colOff>384172</xdr:colOff>
      <xdr:row>10</xdr:row>
      <xdr:rowOff>43658</xdr:rowOff>
    </xdr:to>
    <xdr:cxnSp macro="">
      <xdr:nvCxnSpPr>
        <xdr:cNvPr id="19" name="Dirsek Bağlayıcısı 18"/>
        <xdr:cNvCxnSpPr>
          <a:stCxn id="31" idx="3"/>
          <a:endCxn id="9286" idx="3"/>
        </xdr:cNvCxnSpPr>
      </xdr:nvCxnSpPr>
      <xdr:spPr>
        <a:xfrm flipV="1">
          <a:off x="1452563" y="1625600"/>
          <a:ext cx="296859" cy="76755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269875</xdr:colOff>
      <xdr:row>9</xdr:row>
      <xdr:rowOff>178594</xdr:rowOff>
    </xdr:from>
    <xdr:to>
      <xdr:col>5</xdr:col>
      <xdr:colOff>396876</xdr:colOff>
      <xdr:row>9</xdr:row>
      <xdr:rowOff>180974</xdr:rowOff>
    </xdr:to>
    <xdr:cxnSp macro="">
      <xdr:nvCxnSpPr>
        <xdr:cNvPr id="43" name="Düz Ok Bağlayıcısı 42"/>
        <xdr:cNvCxnSpPr>
          <a:stCxn id="9281" idx="3"/>
          <a:endCxn id="34" idx="1"/>
        </xdr:cNvCxnSpPr>
      </xdr:nvCxnSpPr>
      <xdr:spPr>
        <a:xfrm flipV="1">
          <a:off x="3683000" y="2305844"/>
          <a:ext cx="127001" cy="2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15876</xdr:colOff>
      <xdr:row>11</xdr:row>
      <xdr:rowOff>158748</xdr:rowOff>
    </xdr:from>
    <xdr:to>
      <xdr:col>4</xdr:col>
      <xdr:colOff>627062</xdr:colOff>
      <xdr:row>13</xdr:row>
      <xdr:rowOff>71674</xdr:rowOff>
    </xdr:to>
    <xdr:sp macro="" textlink="">
      <xdr:nvSpPr>
        <xdr:cNvPr id="65" name="6 Akış Çizelgesi: Önceden Tanımlı İşlem"/>
        <xdr:cNvSpPr/>
      </xdr:nvSpPr>
      <xdr:spPr>
        <a:xfrm>
          <a:off x="2063751" y="2730498"/>
          <a:ext cx="1293811" cy="3574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7937</xdr:colOff>
      <xdr:row>17</xdr:row>
      <xdr:rowOff>150812</xdr:rowOff>
    </xdr:from>
    <xdr:to>
      <xdr:col>4</xdr:col>
      <xdr:colOff>619125</xdr:colOff>
      <xdr:row>19</xdr:row>
      <xdr:rowOff>63738</xdr:rowOff>
    </xdr:to>
    <xdr:sp macro="" textlink="">
      <xdr:nvSpPr>
        <xdr:cNvPr id="79" name="6 Akış Çizelgesi: Önceden Tanımlı İşlem"/>
        <xdr:cNvSpPr/>
      </xdr:nvSpPr>
      <xdr:spPr>
        <a:xfrm>
          <a:off x="2055812" y="4056062"/>
          <a:ext cx="1293813" cy="3574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5</xdr:col>
      <xdr:colOff>381001</xdr:colOff>
      <xdr:row>14</xdr:row>
      <xdr:rowOff>71437</xdr:rowOff>
    </xdr:from>
    <xdr:to>
      <xdr:col>6</xdr:col>
      <xdr:colOff>428626</xdr:colOff>
      <xdr:row>16</xdr:row>
      <xdr:rowOff>127000</xdr:rowOff>
    </xdr:to>
    <xdr:sp macro="" textlink="">
      <xdr:nvSpPr>
        <xdr:cNvPr id="83" name="7 Akış Çizelgesi: Belge"/>
        <xdr:cNvSpPr/>
      </xdr:nvSpPr>
      <xdr:spPr>
        <a:xfrm>
          <a:off x="3794126" y="3309937"/>
          <a:ext cx="730250" cy="5000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Emeklilik Onayı</a:t>
          </a:r>
        </a:p>
      </xdr:txBody>
    </xdr:sp>
    <xdr:clientData/>
  </xdr:twoCellAnchor>
  <xdr:twoCellAnchor>
    <xdr:from>
      <xdr:col>5</xdr:col>
      <xdr:colOff>261939</xdr:colOff>
      <xdr:row>15</xdr:row>
      <xdr:rowOff>99219</xdr:rowOff>
    </xdr:from>
    <xdr:to>
      <xdr:col>5</xdr:col>
      <xdr:colOff>381001</xdr:colOff>
      <xdr:row>15</xdr:row>
      <xdr:rowOff>108745</xdr:rowOff>
    </xdr:to>
    <xdr:cxnSp macro="">
      <xdr:nvCxnSpPr>
        <xdr:cNvPr id="72" name="Düz Ok Bağlayıcısı 71"/>
        <xdr:cNvCxnSpPr>
          <a:stCxn id="9283" idx="3"/>
          <a:endCxn id="83" idx="1"/>
        </xdr:cNvCxnSpPr>
      </xdr:nvCxnSpPr>
      <xdr:spPr>
        <a:xfrm flipV="1">
          <a:off x="3675064" y="3559969"/>
          <a:ext cx="119062" cy="95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662782</xdr:colOff>
      <xdr:row>10</xdr:row>
      <xdr:rowOff>200024</xdr:rowOff>
    </xdr:from>
    <xdr:to>
      <xdr:col>3</xdr:col>
      <xdr:colOff>668338</xdr:colOff>
      <xdr:row>11</xdr:row>
      <xdr:rowOff>158748</xdr:rowOff>
    </xdr:to>
    <xdr:cxnSp macro="">
      <xdr:nvCxnSpPr>
        <xdr:cNvPr id="81" name="Düz Ok Bağlayıcısı 80"/>
        <xdr:cNvCxnSpPr>
          <a:stCxn id="9281" idx="2"/>
          <a:endCxn id="65" idx="0"/>
        </xdr:cNvCxnSpPr>
      </xdr:nvCxnSpPr>
      <xdr:spPr>
        <a:xfrm flipH="1">
          <a:off x="2710657" y="2549524"/>
          <a:ext cx="5556" cy="1809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660402</xdr:colOff>
      <xdr:row>13</xdr:row>
      <xdr:rowOff>71674</xdr:rowOff>
    </xdr:from>
    <xdr:to>
      <xdr:col>3</xdr:col>
      <xdr:colOff>662782</xdr:colOff>
      <xdr:row>14</xdr:row>
      <xdr:rowOff>3176</xdr:rowOff>
    </xdr:to>
    <xdr:cxnSp macro="">
      <xdr:nvCxnSpPr>
        <xdr:cNvPr id="86" name="Düz Ok Bağlayıcısı 85"/>
        <xdr:cNvCxnSpPr>
          <a:stCxn id="65" idx="2"/>
          <a:endCxn id="9283" idx="0"/>
        </xdr:cNvCxnSpPr>
      </xdr:nvCxnSpPr>
      <xdr:spPr>
        <a:xfrm flipH="1">
          <a:off x="2708277" y="3087924"/>
          <a:ext cx="2380" cy="1537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654844</xdr:colOff>
      <xdr:row>16</xdr:row>
      <xdr:rowOff>214313</xdr:rowOff>
    </xdr:from>
    <xdr:to>
      <xdr:col>3</xdr:col>
      <xdr:colOff>660402</xdr:colOff>
      <xdr:row>17</xdr:row>
      <xdr:rowOff>150812</xdr:rowOff>
    </xdr:to>
    <xdr:cxnSp macro="">
      <xdr:nvCxnSpPr>
        <xdr:cNvPr id="90" name="Düz Ok Bağlayıcısı 89"/>
        <xdr:cNvCxnSpPr>
          <a:stCxn id="9283" idx="2"/>
          <a:endCxn id="79" idx="0"/>
        </xdr:cNvCxnSpPr>
      </xdr:nvCxnSpPr>
      <xdr:spPr>
        <a:xfrm flipH="1">
          <a:off x="2702719" y="3897313"/>
          <a:ext cx="5558" cy="1587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444500</xdr:colOff>
      <xdr:row>20</xdr:row>
      <xdr:rowOff>39688</xdr:rowOff>
    </xdr:from>
    <xdr:to>
      <xdr:col>6</xdr:col>
      <xdr:colOff>492125</xdr:colOff>
      <xdr:row>22</xdr:row>
      <xdr:rowOff>95251</xdr:rowOff>
    </xdr:to>
    <xdr:sp macro="" textlink="">
      <xdr:nvSpPr>
        <xdr:cNvPr id="99" name="7 Akış Çizelgesi: Belge"/>
        <xdr:cNvSpPr/>
      </xdr:nvSpPr>
      <xdr:spPr>
        <a:xfrm>
          <a:off x="3857625" y="4611688"/>
          <a:ext cx="730250" cy="5000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Emeklilik Onayı</a:t>
          </a:r>
        </a:p>
      </xdr:txBody>
    </xdr:sp>
    <xdr:clientData/>
  </xdr:twoCellAnchor>
  <xdr:twoCellAnchor>
    <xdr:from>
      <xdr:col>5</xdr:col>
      <xdr:colOff>460375</xdr:colOff>
      <xdr:row>23</xdr:row>
      <xdr:rowOff>127000</xdr:rowOff>
    </xdr:from>
    <xdr:to>
      <xdr:col>6</xdr:col>
      <xdr:colOff>508000</xdr:colOff>
      <xdr:row>25</xdr:row>
      <xdr:rowOff>182563</xdr:rowOff>
    </xdr:to>
    <xdr:sp macro="" textlink="">
      <xdr:nvSpPr>
        <xdr:cNvPr id="100" name="7 Akış Çizelgesi: Belge"/>
        <xdr:cNvSpPr/>
      </xdr:nvSpPr>
      <xdr:spPr>
        <a:xfrm>
          <a:off x="3873500" y="5365750"/>
          <a:ext cx="730250" cy="5000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Emekliliğe Esas Belgeler</a:t>
          </a:r>
        </a:p>
      </xdr:txBody>
    </xdr:sp>
    <xdr:clientData/>
  </xdr:twoCellAnchor>
  <xdr:twoCellAnchor>
    <xdr:from>
      <xdr:col>3</xdr:col>
      <xdr:colOff>7938</xdr:colOff>
      <xdr:row>26</xdr:row>
      <xdr:rowOff>174625</xdr:rowOff>
    </xdr:from>
    <xdr:to>
      <xdr:col>4</xdr:col>
      <xdr:colOff>619124</xdr:colOff>
      <xdr:row>28</xdr:row>
      <xdr:rowOff>87551</xdr:rowOff>
    </xdr:to>
    <xdr:sp macro="" textlink="">
      <xdr:nvSpPr>
        <xdr:cNvPr id="102" name="6 Akış Çizelgesi: Önceden Tanımlı İşlem"/>
        <xdr:cNvSpPr/>
      </xdr:nvSpPr>
      <xdr:spPr>
        <a:xfrm>
          <a:off x="2055813" y="6080125"/>
          <a:ext cx="1293811" cy="3574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5</xdr:col>
      <xdr:colOff>619124</xdr:colOff>
      <xdr:row>29</xdr:row>
      <xdr:rowOff>47626</xdr:rowOff>
    </xdr:from>
    <xdr:to>
      <xdr:col>6</xdr:col>
      <xdr:colOff>666749</xdr:colOff>
      <xdr:row>30</xdr:row>
      <xdr:rowOff>190502</xdr:rowOff>
    </xdr:to>
    <xdr:sp macro="" textlink="">
      <xdr:nvSpPr>
        <xdr:cNvPr id="103" name="7 Akış Çizelgesi: Belge"/>
        <xdr:cNvSpPr/>
      </xdr:nvSpPr>
      <xdr:spPr>
        <a:xfrm>
          <a:off x="4032249" y="6619876"/>
          <a:ext cx="730250" cy="3651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Servis Notu</a:t>
          </a:r>
        </a:p>
      </xdr:txBody>
    </xdr:sp>
    <xdr:clientData/>
  </xdr:twoCellAnchor>
  <xdr:twoCellAnchor>
    <xdr:from>
      <xdr:col>2</xdr:col>
      <xdr:colOff>87312</xdr:colOff>
      <xdr:row>6</xdr:row>
      <xdr:rowOff>165100</xdr:rowOff>
    </xdr:from>
    <xdr:to>
      <xdr:col>2</xdr:col>
      <xdr:colOff>384172</xdr:colOff>
      <xdr:row>7</xdr:row>
      <xdr:rowOff>162719</xdr:rowOff>
    </xdr:to>
    <xdr:cxnSp macro="">
      <xdr:nvCxnSpPr>
        <xdr:cNvPr id="9290" name="Dirsek Bağlayıcısı 9289"/>
        <xdr:cNvCxnSpPr>
          <a:stCxn id="29" idx="3"/>
          <a:endCxn id="9286" idx="3"/>
        </xdr:cNvCxnSpPr>
      </xdr:nvCxnSpPr>
      <xdr:spPr>
        <a:xfrm flipV="1">
          <a:off x="1452562" y="1625600"/>
          <a:ext cx="296860" cy="21986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253999</xdr:colOff>
      <xdr:row>21</xdr:row>
      <xdr:rowOff>67470</xdr:rowOff>
    </xdr:from>
    <xdr:to>
      <xdr:col>5</xdr:col>
      <xdr:colOff>444500</xdr:colOff>
      <xdr:row>21</xdr:row>
      <xdr:rowOff>86518</xdr:rowOff>
    </xdr:to>
    <xdr:cxnSp macro="">
      <xdr:nvCxnSpPr>
        <xdr:cNvPr id="9306" name="Düz Ok Bağlayıcısı 9305"/>
        <xdr:cNvCxnSpPr>
          <a:stCxn id="9284" idx="3"/>
          <a:endCxn id="99" idx="1"/>
        </xdr:cNvCxnSpPr>
      </xdr:nvCxnSpPr>
      <xdr:spPr>
        <a:xfrm flipV="1">
          <a:off x="3667124" y="4861720"/>
          <a:ext cx="190501" cy="19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269875</xdr:colOff>
      <xdr:row>24</xdr:row>
      <xdr:rowOff>150019</xdr:rowOff>
    </xdr:from>
    <xdr:to>
      <xdr:col>5</xdr:col>
      <xdr:colOff>460375</xdr:colOff>
      <xdr:row>24</xdr:row>
      <xdr:rowOff>154782</xdr:rowOff>
    </xdr:to>
    <xdr:cxnSp macro="">
      <xdr:nvCxnSpPr>
        <xdr:cNvPr id="96" name="Düz Ok Bağlayıcısı 95"/>
        <xdr:cNvCxnSpPr>
          <a:stCxn id="9285" idx="3"/>
          <a:endCxn id="100" idx="1"/>
        </xdr:cNvCxnSpPr>
      </xdr:nvCxnSpPr>
      <xdr:spPr>
        <a:xfrm>
          <a:off x="3683000" y="5611019"/>
          <a:ext cx="190500"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603250</xdr:colOff>
      <xdr:row>31</xdr:row>
      <xdr:rowOff>95250</xdr:rowOff>
    </xdr:from>
    <xdr:to>
      <xdr:col>6</xdr:col>
      <xdr:colOff>650875</xdr:colOff>
      <xdr:row>33</xdr:row>
      <xdr:rowOff>15876</xdr:rowOff>
    </xdr:to>
    <xdr:sp macro="" textlink="">
      <xdr:nvSpPr>
        <xdr:cNvPr id="145" name="7 Akış Çizelgesi: Belge"/>
        <xdr:cNvSpPr/>
      </xdr:nvSpPr>
      <xdr:spPr>
        <a:xfrm>
          <a:off x="4016375" y="7112000"/>
          <a:ext cx="730250" cy="3651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Personelin Dosyası</a:t>
          </a:r>
        </a:p>
      </xdr:txBody>
    </xdr:sp>
    <xdr:clientData/>
  </xdr:twoCellAnchor>
  <xdr:twoCellAnchor>
    <xdr:from>
      <xdr:col>3</xdr:col>
      <xdr:colOff>652463</xdr:colOff>
      <xdr:row>25</xdr:row>
      <xdr:rowOff>198438</xdr:rowOff>
    </xdr:from>
    <xdr:to>
      <xdr:col>3</xdr:col>
      <xdr:colOff>654844</xdr:colOff>
      <xdr:row>26</xdr:row>
      <xdr:rowOff>174625</xdr:rowOff>
    </xdr:to>
    <xdr:cxnSp macro="">
      <xdr:nvCxnSpPr>
        <xdr:cNvPr id="114" name="Düz Ok Bağlayıcısı 113"/>
        <xdr:cNvCxnSpPr>
          <a:stCxn id="9285" idx="2"/>
          <a:endCxn id="102" idx="0"/>
        </xdr:cNvCxnSpPr>
      </xdr:nvCxnSpPr>
      <xdr:spPr>
        <a:xfrm>
          <a:off x="2700338" y="5881688"/>
          <a:ext cx="2381" cy="1984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654844</xdr:colOff>
      <xdr:row>28</xdr:row>
      <xdr:rowOff>87551</xdr:rowOff>
    </xdr:from>
    <xdr:to>
      <xdr:col>3</xdr:col>
      <xdr:colOff>660400</xdr:colOff>
      <xdr:row>29</xdr:row>
      <xdr:rowOff>88900</xdr:rowOff>
    </xdr:to>
    <xdr:cxnSp macro="">
      <xdr:nvCxnSpPr>
        <xdr:cNvPr id="117" name="Düz Ok Bağlayıcısı 116"/>
        <xdr:cNvCxnSpPr>
          <a:stCxn id="102" idx="2"/>
          <a:endCxn id="9282" idx="0"/>
        </xdr:cNvCxnSpPr>
      </xdr:nvCxnSpPr>
      <xdr:spPr>
        <a:xfrm>
          <a:off x="2702719" y="6437551"/>
          <a:ext cx="5556" cy="2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376237</xdr:colOff>
      <xdr:row>30</xdr:row>
      <xdr:rowOff>7939</xdr:rowOff>
    </xdr:from>
    <xdr:to>
      <xdr:col>5</xdr:col>
      <xdr:colOff>619124</xdr:colOff>
      <xdr:row>31</xdr:row>
      <xdr:rowOff>24607</xdr:rowOff>
    </xdr:to>
    <xdr:cxnSp macro="">
      <xdr:nvCxnSpPr>
        <xdr:cNvPr id="120" name="Dirsek Bağlayıcısı 119"/>
        <xdr:cNvCxnSpPr>
          <a:stCxn id="9282" idx="3"/>
          <a:endCxn id="103" idx="1"/>
        </xdr:cNvCxnSpPr>
      </xdr:nvCxnSpPr>
      <xdr:spPr>
        <a:xfrm flipV="1">
          <a:off x="3789362" y="6802439"/>
          <a:ext cx="242887" cy="23891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376237</xdr:colOff>
      <xdr:row>31</xdr:row>
      <xdr:rowOff>24607</xdr:rowOff>
    </xdr:from>
    <xdr:to>
      <xdr:col>5</xdr:col>
      <xdr:colOff>603250</xdr:colOff>
      <xdr:row>32</xdr:row>
      <xdr:rowOff>55563</xdr:rowOff>
    </xdr:to>
    <xdr:cxnSp macro="">
      <xdr:nvCxnSpPr>
        <xdr:cNvPr id="122" name="Dirsek Bağlayıcısı 121"/>
        <xdr:cNvCxnSpPr>
          <a:stCxn id="9282" idx="3"/>
          <a:endCxn id="145" idx="1"/>
        </xdr:cNvCxnSpPr>
      </xdr:nvCxnSpPr>
      <xdr:spPr>
        <a:xfrm>
          <a:off x="3789362" y="7041357"/>
          <a:ext cx="227013" cy="25320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652462</xdr:colOff>
      <xdr:row>19</xdr:row>
      <xdr:rowOff>63738</xdr:rowOff>
    </xdr:from>
    <xdr:to>
      <xdr:col>3</xdr:col>
      <xdr:colOff>654844</xdr:colOff>
      <xdr:row>20</xdr:row>
      <xdr:rowOff>22224</xdr:rowOff>
    </xdr:to>
    <xdr:cxnSp macro="">
      <xdr:nvCxnSpPr>
        <xdr:cNvPr id="125" name="Düz Ok Bağlayıcısı 124"/>
        <xdr:cNvCxnSpPr>
          <a:stCxn id="79" idx="2"/>
          <a:endCxn id="9284" idx="0"/>
        </xdr:cNvCxnSpPr>
      </xdr:nvCxnSpPr>
      <xdr:spPr>
        <a:xfrm flipH="1">
          <a:off x="2700337" y="4413488"/>
          <a:ext cx="2382" cy="1807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D10" sqref="D10"/>
    </sheetView>
  </sheetViews>
  <sheetFormatPr defaultRowHeight="12.75"/>
  <cols>
    <col min="1" max="1" width="5.625" style="40" customWidth="1"/>
    <col min="2" max="2" width="40.5" style="40" customWidth="1"/>
    <col min="3" max="3" width="44.75" style="40" customWidth="1"/>
    <col min="4" max="16384" width="9" style="40"/>
  </cols>
  <sheetData>
    <row r="1" spans="1:256" s="106" customFormat="1" ht="15">
      <c r="A1" s="110" t="s">
        <v>788</v>
      </c>
      <c r="B1" s="38"/>
      <c r="C1" s="39"/>
    </row>
    <row r="2" spans="1:256" s="106" customFormat="1" ht="6.75" customHeight="1">
      <c r="A2" s="40"/>
      <c r="B2" s="40"/>
      <c r="C2" s="40"/>
    </row>
    <row r="3" spans="1:256" s="106" customFormat="1" ht="15">
      <c r="A3" s="47" t="s">
        <v>774</v>
      </c>
      <c r="B3" s="37" t="s">
        <v>783</v>
      </c>
      <c r="C3" s="41" t="s">
        <v>1057</v>
      </c>
    </row>
    <row r="4" spans="1:256" s="106" customFormat="1" ht="15">
      <c r="A4" s="47" t="s">
        <v>775</v>
      </c>
      <c r="B4" s="37" t="s">
        <v>441</v>
      </c>
      <c r="C4" s="42" t="s">
        <v>1058</v>
      </c>
    </row>
    <row r="5" spans="1:256" s="106" customFormat="1" ht="15">
      <c r="A5" s="47" t="s">
        <v>776</v>
      </c>
      <c r="B5" s="37" t="s">
        <v>440</v>
      </c>
      <c r="C5" s="104" t="s">
        <v>1059</v>
      </c>
    </row>
    <row r="6" spans="1:256" s="106" customFormat="1" ht="25.5">
      <c r="A6" s="47" t="s">
        <v>777</v>
      </c>
      <c r="B6" s="37" t="s">
        <v>772</v>
      </c>
      <c r="C6" s="43" t="s">
        <v>1060</v>
      </c>
    </row>
    <row r="7" spans="1:256" s="106" customFormat="1" ht="38.25">
      <c r="A7" s="47" t="s">
        <v>778</v>
      </c>
      <c r="B7" s="37" t="s">
        <v>773</v>
      </c>
      <c r="C7" s="43" t="s">
        <v>1061</v>
      </c>
    </row>
    <row r="8" spans="1:256" s="106" customFormat="1" ht="15">
      <c r="A8" s="40"/>
      <c r="B8" s="40"/>
      <c r="C8" s="40"/>
    </row>
    <row r="9" spans="1:256" s="107" customFormat="1" ht="15.75">
      <c r="A9" s="120" t="s">
        <v>106</v>
      </c>
      <c r="B9" s="121"/>
      <c r="C9" s="122"/>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row>
    <row r="10" spans="1:256" s="108" customFormat="1" ht="15.75">
      <c r="A10" s="120" t="s">
        <v>94</v>
      </c>
      <c r="B10" s="121"/>
      <c r="C10" s="122"/>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row>
    <row r="11" spans="1:256" s="108" customFormat="1" ht="16.5">
      <c r="A11" s="111"/>
      <c r="B11" s="112"/>
      <c r="C11" s="112"/>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c r="IR11" s="106"/>
      <c r="IS11" s="106"/>
      <c r="IT11" s="106"/>
      <c r="IU11" s="106"/>
      <c r="IV11" s="106"/>
    </row>
    <row r="12" spans="1:256" s="106" customFormat="1" ht="16.5">
      <c r="A12" s="123" t="s">
        <v>42</v>
      </c>
      <c r="B12" s="124"/>
      <c r="C12" s="125"/>
    </row>
    <row r="13" spans="1:256" s="106" customFormat="1" ht="15">
      <c r="A13" s="113">
        <v>2</v>
      </c>
      <c r="B13" s="44" t="s">
        <v>779</v>
      </c>
      <c r="C13" s="44"/>
      <c r="D13" s="109"/>
    </row>
    <row r="14" spans="1:256" s="106" customFormat="1" ht="15">
      <c r="A14" s="45">
        <f>IF(AND('21_K_IK'!B9&lt;&gt;"",'21_K_IK'!C9&lt;&gt;""),1,0)</f>
        <v>1</v>
      </c>
      <c r="B14" s="52" t="s">
        <v>791</v>
      </c>
      <c r="C14" s="40"/>
      <c r="D14" s="109"/>
    </row>
    <row r="15" spans="1:256" s="106" customFormat="1" ht="15">
      <c r="A15" s="97">
        <f>IF(AND('22_K_EK'!B9&lt;&gt;"",'22_K_EK'!C9&lt;&gt;""),1,0)</f>
        <v>1</v>
      </c>
      <c r="B15" s="98" t="s">
        <v>1053</v>
      </c>
      <c r="C15" s="99"/>
      <c r="D15" s="109"/>
    </row>
    <row r="16" spans="1:256" s="106" customFormat="1" ht="15">
      <c r="A16" s="46">
        <f>IF('24_K_YK'!B9&lt;&gt;"",1,0)</f>
        <v>1</v>
      </c>
      <c r="B16" s="52" t="s">
        <v>795</v>
      </c>
      <c r="C16" s="40"/>
      <c r="D16" s="109"/>
    </row>
    <row r="17" spans="1:4" s="106" customFormat="1" ht="15">
      <c r="A17" s="44">
        <v>3</v>
      </c>
      <c r="B17" s="114" t="s">
        <v>442</v>
      </c>
      <c r="C17" s="44"/>
    </row>
    <row r="18" spans="1:4" s="106" customFormat="1" ht="15">
      <c r="A18" s="46">
        <f>IF('31_P_BO'!B9&lt;&gt;"",1,0)</f>
        <v>1</v>
      </c>
      <c r="B18" s="52" t="s">
        <v>796</v>
      </c>
      <c r="C18" s="115"/>
      <c r="D18" s="109"/>
    </row>
    <row r="19" spans="1:4" s="106" customFormat="1" ht="15">
      <c r="A19" s="46">
        <f>IF('32_P_Gr'!B9&lt;&gt;"",1,0)</f>
        <v>1</v>
      </c>
      <c r="B19" s="52" t="s">
        <v>797</v>
      </c>
      <c r="C19" s="115"/>
      <c r="D19" s="109"/>
    </row>
    <row r="20" spans="1:4" s="106" customFormat="1" ht="15">
      <c r="A20" s="46">
        <f>IF('33_P_Ci'!B9&lt;&gt;"",1,0)</f>
        <v>1</v>
      </c>
      <c r="B20" s="52" t="s">
        <v>798</v>
      </c>
      <c r="C20" s="115"/>
      <c r="D20" s="109"/>
    </row>
    <row r="21" spans="1:4" s="106" customFormat="1" ht="15">
      <c r="A21" s="46">
        <f>IF(AND('34_P_Me'!B9&lt;&gt;"",'34_P_Me'!C9&lt;&gt;""),1,0)</f>
        <v>1</v>
      </c>
      <c r="B21" s="52" t="s">
        <v>799</v>
      </c>
      <c r="C21" s="115"/>
      <c r="D21" s="109"/>
    </row>
    <row r="22" spans="1:4" s="106" customFormat="1" ht="15">
      <c r="A22" s="46">
        <f>IF('35_P_TP'!B9&lt;&gt;"",1,0)</f>
        <v>1</v>
      </c>
      <c r="B22" s="52" t="s">
        <v>1040</v>
      </c>
      <c r="C22" s="115"/>
      <c r="D22" s="109"/>
    </row>
    <row r="23" spans="1:4" s="106" customFormat="1" ht="15">
      <c r="A23" s="46">
        <f>IF('36_P_Fr'!B9&lt;&gt;"",1,0)</f>
        <v>1</v>
      </c>
      <c r="B23" s="52" t="s">
        <v>1041</v>
      </c>
      <c r="C23" s="115"/>
      <c r="D23" s="109"/>
    </row>
    <row r="24" spans="1:4" s="106" customFormat="1" ht="15">
      <c r="A24" s="46"/>
      <c r="B24" s="52" t="s">
        <v>433</v>
      </c>
      <c r="C24" s="40"/>
    </row>
    <row r="25" spans="1:4" s="106" customFormat="1" ht="15">
      <c r="A25" s="45">
        <f>IF(AND('38_P_İl'!B9&lt;&gt;"",'38_P_İl'!C9&lt;&gt;""),1,0)</f>
        <v>1</v>
      </c>
      <c r="B25" s="52" t="s">
        <v>111</v>
      </c>
      <c r="C25" s="40"/>
    </row>
    <row r="26" spans="1:4" s="106" customFormat="1" ht="15">
      <c r="A26" s="45">
        <f>IF(AND('İletişim Akış Diyagramı'!B3&lt;&gt;"",'İletişim Akış Diyagramı'!B6&lt;&gt;"",'İletişim Akış Diyagramı'!D3&lt;&gt;""),1,0)</f>
        <v>0</v>
      </c>
      <c r="B26" s="52" t="s">
        <v>112</v>
      </c>
      <c r="C26" s="40"/>
    </row>
    <row r="27" spans="1:4" s="106" customFormat="1" ht="15">
      <c r="A27" s="44">
        <v>5</v>
      </c>
      <c r="B27" s="114" t="s">
        <v>807</v>
      </c>
      <c r="C27" s="44"/>
    </row>
    <row r="28" spans="1:4" s="106" customFormat="1" ht="15">
      <c r="A28" s="46">
        <f>IF(AND('5_IO'!B10&lt;&gt;"",'5_IO'!C10&lt;&gt;"",'5_IO'!D10&lt;&gt;"",'5_IO'!E10&lt;&gt;"",'5_IO'!F10&lt;&gt;""""),1,0)</f>
        <v>0</v>
      </c>
      <c r="B28" s="52" t="s">
        <v>439</v>
      </c>
      <c r="C28" s="40"/>
    </row>
    <row r="29" spans="1:4" s="106" customFormat="1" ht="15">
      <c r="A29" s="44">
        <v>6</v>
      </c>
      <c r="B29" s="114" t="s">
        <v>431</v>
      </c>
      <c r="C29" s="44"/>
    </row>
    <row r="30" spans="1:4" s="106" customFormat="1" ht="15">
      <c r="A30" s="46">
        <f>IF(AND('6_FD'!B10&lt;&gt;"",'6_FD'!C10&lt;&gt;""),1,0)</f>
        <v>1</v>
      </c>
      <c r="B30" s="52" t="s">
        <v>432</v>
      </c>
      <c r="C30" s="40"/>
    </row>
  </sheetData>
  <sheetProtection selectLockedCells="1"/>
  <mergeCells count="3">
    <mergeCell ref="A9:C9"/>
    <mergeCell ref="A12:C12"/>
    <mergeCell ref="A10:C10"/>
  </mergeCells>
  <phoneticPr fontId="24"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160" zoomScaleSheetLayoutView="16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2" t="str">
        <f>IF('1_GO'!C3="","",'1_GO'!C3)</f>
        <v>Personel İşlemleri</v>
      </c>
      <c r="C1" s="143"/>
      <c r="D1" s="35" t="s">
        <v>808</v>
      </c>
    </row>
    <row r="2" spans="1:4">
      <c r="A2" s="1" t="s">
        <v>786</v>
      </c>
      <c r="B2" s="144" t="str">
        <f>IF('1_GO'!C4="","",'1_GO'!C4)</f>
        <v>Özlük İşlemleri</v>
      </c>
      <c r="C2" s="145"/>
    </row>
    <row r="3" spans="1:4">
      <c r="A3" s="1" t="s">
        <v>785</v>
      </c>
      <c r="B3" s="146" t="str">
        <f>IF('1_GO'!C5="","",'1_GO'!C5)</f>
        <v>Emeklilik Süreci</v>
      </c>
      <c r="C3" s="14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05" t="s">
        <v>1077</v>
      </c>
      <c r="C9" s="12" t="s">
        <v>1079</v>
      </c>
    </row>
    <row r="10" spans="1:4">
      <c r="A10" s="12">
        <v>2</v>
      </c>
      <c r="B10" s="36" t="s">
        <v>1078</v>
      </c>
      <c r="C10" s="12" t="s">
        <v>1079</v>
      </c>
    </row>
  </sheetData>
  <sheetProtection selectLockedCells="1"/>
  <mergeCells count="3">
    <mergeCell ref="B1:C1"/>
    <mergeCell ref="B2:C2"/>
    <mergeCell ref="B3:C3"/>
  </mergeCells>
  <phoneticPr fontId="2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Emeklilik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1080</v>
      </c>
    </row>
    <row r="10" spans="1:3">
      <c r="A10" s="12">
        <v>2</v>
      </c>
      <c r="B10" s="12" t="s">
        <v>1081</v>
      </c>
    </row>
  </sheetData>
  <sheetProtection selectLockedCells="1"/>
  <phoneticPr fontId="2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A11" sqref="A11"/>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Emeklilik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1082</v>
      </c>
    </row>
    <row r="10" spans="1:3">
      <c r="A10" s="12">
        <v>2</v>
      </c>
      <c r="B10" s="12" t="s">
        <v>1083</v>
      </c>
    </row>
  </sheetData>
  <sheetProtection selectLockedCells="1"/>
  <phoneticPr fontId="2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topLeftCell="B19" zoomScale="140" zoomScaleNormal="85" zoomScaleSheetLayoutView="140" workbookViewId="0">
      <selection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Personel İşlemleri</v>
      </c>
      <c r="C1" s="148"/>
      <c r="D1" s="148"/>
      <c r="E1" s="35" t="s">
        <v>808</v>
      </c>
      <c r="F1" s="14"/>
      <c r="G1" s="14"/>
      <c r="H1" s="14"/>
      <c r="I1" s="14"/>
      <c r="J1" s="14"/>
      <c r="K1" s="14"/>
      <c r="L1" s="14"/>
      <c r="M1" s="14"/>
    </row>
    <row r="2" spans="1:13">
      <c r="A2" s="1" t="s">
        <v>786</v>
      </c>
      <c r="B2" s="149" t="str">
        <f>IF('1_GO'!C4="","",'1_GO'!C4)</f>
        <v>Özlük İşlemleri</v>
      </c>
      <c r="C2" s="149"/>
      <c r="D2" s="149"/>
      <c r="E2" s="14"/>
      <c r="F2" s="14"/>
      <c r="G2" s="14"/>
      <c r="H2" s="14"/>
      <c r="I2" s="14"/>
      <c r="J2" s="14"/>
      <c r="K2" s="14"/>
      <c r="L2" s="14"/>
      <c r="M2" s="14"/>
    </row>
    <row r="3" spans="1:13">
      <c r="A3" s="1" t="s">
        <v>785</v>
      </c>
      <c r="B3" s="150" t="str">
        <f>IF('1_GO'!C5="","",'1_GO'!C5)</f>
        <v>Emeklilik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44.5" customHeight="1">
      <c r="A9" s="117">
        <v>1</v>
      </c>
      <c r="B9" s="117" t="s">
        <v>1100</v>
      </c>
      <c r="C9" s="118" t="s">
        <v>1101</v>
      </c>
      <c r="D9" s="117" t="s">
        <v>1084</v>
      </c>
      <c r="E9" s="117" t="s">
        <v>1063</v>
      </c>
      <c r="F9" s="117" t="s">
        <v>1085</v>
      </c>
      <c r="G9" s="117" t="s">
        <v>1085</v>
      </c>
      <c r="H9" s="117" t="s">
        <v>1085</v>
      </c>
      <c r="I9" s="119" t="s">
        <v>1085</v>
      </c>
      <c r="J9" s="117" t="s">
        <v>1085</v>
      </c>
      <c r="K9" s="117" t="s">
        <v>854</v>
      </c>
      <c r="L9" s="117" t="s">
        <v>856</v>
      </c>
      <c r="M9" s="96" t="s">
        <v>820</v>
      </c>
    </row>
    <row r="10" spans="1:13">
      <c r="A10" s="30"/>
      <c r="M10" s="96" t="s">
        <v>820</v>
      </c>
    </row>
    <row r="11" spans="1:13">
      <c r="A11" s="30"/>
      <c r="M11" s="96" t="s">
        <v>820</v>
      </c>
    </row>
    <row r="12" spans="1:13">
      <c r="A12" s="30"/>
      <c r="M12" s="96" t="s">
        <v>820</v>
      </c>
    </row>
    <row r="13" spans="1:13">
      <c r="A13" s="30"/>
      <c r="M13" s="96" t="s">
        <v>820</v>
      </c>
    </row>
    <row r="14" spans="1:13">
      <c r="A14" s="30"/>
      <c r="M14" s="96" t="s">
        <v>820</v>
      </c>
    </row>
    <row r="15" spans="1:13" ht="15" customHeight="1">
      <c r="A15" s="30"/>
      <c r="M15" s="96" t="s">
        <v>820</v>
      </c>
    </row>
    <row r="16" spans="1:13">
      <c r="A16" s="30"/>
      <c r="M16" s="96" t="s">
        <v>820</v>
      </c>
    </row>
    <row r="17" spans="1:13">
      <c r="A17" s="30"/>
      <c r="M17" s="96" t="s">
        <v>820</v>
      </c>
    </row>
    <row r="18" spans="1:13">
      <c r="A18" s="30"/>
      <c r="M18" s="96" t="s">
        <v>820</v>
      </c>
    </row>
    <row r="19" spans="1:13">
      <c r="A19" s="30"/>
      <c r="M19" s="96" t="s">
        <v>820</v>
      </c>
    </row>
    <row r="20" spans="1:13">
      <c r="A20" s="30"/>
      <c r="M20" s="96" t="s">
        <v>820</v>
      </c>
    </row>
    <row r="21" spans="1:13">
      <c r="A21" s="30"/>
      <c r="M21" s="96" t="s">
        <v>820</v>
      </c>
    </row>
    <row r="22" spans="1:13">
      <c r="A22" s="30"/>
      <c r="M22" s="96" t="s">
        <v>820</v>
      </c>
    </row>
    <row r="23" spans="1:13">
      <c r="A23" s="30"/>
      <c r="M23" s="96" t="s">
        <v>820</v>
      </c>
    </row>
    <row r="24" spans="1:13">
      <c r="A24" s="30"/>
      <c r="M24" s="96" t="s">
        <v>820</v>
      </c>
    </row>
    <row r="25" spans="1:13">
      <c r="A25" s="30"/>
      <c r="M25" s="96" t="s">
        <v>820</v>
      </c>
    </row>
    <row r="26" spans="1:13" ht="18" thickBot="1">
      <c r="A26" s="30"/>
      <c r="M26" s="96" t="s">
        <v>820</v>
      </c>
    </row>
    <row r="27" spans="1:13" ht="18" thickBot="1">
      <c r="A27" s="151" t="s">
        <v>1054</v>
      </c>
      <c r="B27" s="152"/>
      <c r="C27" s="153"/>
      <c r="D27" s="102"/>
      <c r="E27" s="151" t="s">
        <v>1055</v>
      </c>
      <c r="F27" s="152"/>
      <c r="G27" s="152"/>
      <c r="H27" s="152"/>
      <c r="I27" s="153"/>
      <c r="J27" s="102"/>
      <c r="K27" s="102"/>
      <c r="L27" s="154"/>
      <c r="M27" s="102"/>
    </row>
    <row r="28" spans="1:13">
      <c r="A28" s="156" t="s">
        <v>1107</v>
      </c>
      <c r="B28" s="157"/>
      <c r="C28" s="158"/>
      <c r="D28" s="102"/>
      <c r="E28" s="156" t="s">
        <v>1108</v>
      </c>
      <c r="F28" s="157"/>
      <c r="G28" s="157"/>
      <c r="H28" s="157"/>
      <c r="I28" s="158"/>
      <c r="J28" s="102"/>
      <c r="K28" s="102"/>
      <c r="L28" s="155"/>
      <c r="M28" s="102"/>
    </row>
    <row r="29" spans="1:13" ht="18" thickBot="1">
      <c r="A29" s="159"/>
      <c r="B29" s="160"/>
      <c r="C29" s="161"/>
      <c r="D29" s="102"/>
      <c r="E29" s="159"/>
      <c r="F29" s="160"/>
      <c r="G29" s="160"/>
      <c r="H29" s="160"/>
      <c r="I29" s="161"/>
      <c r="J29" s="102"/>
      <c r="K29" s="102"/>
      <c r="L29" s="155"/>
      <c r="M29" s="102"/>
    </row>
    <row r="30" spans="1:13">
      <c r="A30" s="100"/>
      <c r="B30" s="100"/>
      <c r="C30" s="100"/>
      <c r="D30" s="100"/>
      <c r="E30" s="100"/>
      <c r="F30" s="100"/>
      <c r="G30" s="100"/>
      <c r="H30" s="100"/>
      <c r="I30" s="100"/>
      <c r="J30" s="100"/>
      <c r="K30" s="100"/>
      <c r="L30" s="100"/>
      <c r="M30" s="103" t="s">
        <v>820</v>
      </c>
    </row>
    <row r="31" spans="1:13">
      <c r="A31" s="30"/>
      <c r="M31" s="96" t="s">
        <v>820</v>
      </c>
    </row>
    <row r="32" spans="1:13">
      <c r="A32" s="30"/>
      <c r="M32" s="96" t="s">
        <v>820</v>
      </c>
    </row>
    <row r="33" spans="1:13">
      <c r="A33" s="30"/>
      <c r="M33" s="96" t="s">
        <v>820</v>
      </c>
    </row>
    <row r="34" spans="1:13">
      <c r="A34" s="30"/>
      <c r="M34" s="96" t="s">
        <v>820</v>
      </c>
    </row>
    <row r="35" spans="1:13">
      <c r="A35" s="30"/>
      <c r="M35" s="96" t="s">
        <v>820</v>
      </c>
    </row>
    <row r="36" spans="1:13">
      <c r="A36" s="30"/>
      <c r="M36" s="96" t="s">
        <v>820</v>
      </c>
    </row>
    <row r="37" spans="1:13">
      <c r="A37" s="30"/>
      <c r="M37" s="96" t="s">
        <v>820</v>
      </c>
    </row>
    <row r="38" spans="1:13">
      <c r="A38" s="30"/>
      <c r="M38" s="96" t="s">
        <v>820</v>
      </c>
    </row>
    <row r="39" spans="1:13">
      <c r="A39" s="30"/>
      <c r="M39" s="96" t="s">
        <v>820</v>
      </c>
    </row>
    <row r="40" spans="1:13">
      <c r="A40" s="30"/>
      <c r="M40" s="96" t="s">
        <v>820</v>
      </c>
    </row>
    <row r="41" spans="1:13">
      <c r="A41" s="30"/>
      <c r="M41" s="96" t="s">
        <v>820</v>
      </c>
    </row>
    <row r="42" spans="1:13">
      <c r="A42" s="30"/>
      <c r="M42" s="96" t="s">
        <v>820</v>
      </c>
    </row>
    <row r="43" spans="1:13">
      <c r="A43" s="30"/>
      <c r="M43" s="96" t="s">
        <v>820</v>
      </c>
    </row>
    <row r="44" spans="1:13">
      <c r="A44" s="30"/>
      <c r="M44" s="96" t="s">
        <v>820</v>
      </c>
    </row>
    <row r="45" spans="1:13">
      <c r="A45" s="30"/>
      <c r="M45" s="96" t="s">
        <v>820</v>
      </c>
    </row>
    <row r="46" spans="1:13">
      <c r="A46" s="30"/>
      <c r="M46" s="96" t="s">
        <v>820</v>
      </c>
    </row>
    <row r="47" spans="1:13" ht="18" thickBot="1">
      <c r="A47" s="30"/>
      <c r="M47" s="96" t="s">
        <v>820</v>
      </c>
    </row>
    <row r="48" spans="1:13" ht="18" thickBot="1">
      <c r="A48" s="151" t="s">
        <v>1054</v>
      </c>
      <c r="B48" s="152"/>
      <c r="C48" s="153"/>
      <c r="D48" s="102"/>
      <c r="E48" s="151" t="s">
        <v>1055</v>
      </c>
      <c r="F48" s="152"/>
      <c r="G48" s="152"/>
      <c r="H48" s="152"/>
      <c r="I48" s="153"/>
      <c r="J48" s="102"/>
      <c r="K48" s="102"/>
      <c r="L48" s="154"/>
      <c r="M48" s="102"/>
    </row>
    <row r="49" spans="1:13">
      <c r="A49" s="156"/>
      <c r="B49" s="157"/>
      <c r="C49" s="158"/>
      <c r="D49" s="102"/>
      <c r="E49" s="156"/>
      <c r="F49" s="157"/>
      <c r="G49" s="157"/>
      <c r="H49" s="157"/>
      <c r="I49" s="158"/>
      <c r="J49" s="102"/>
      <c r="K49" s="102"/>
      <c r="L49" s="155"/>
      <c r="M49" s="102"/>
    </row>
    <row r="50" spans="1:13" ht="18" thickBot="1">
      <c r="A50" s="159"/>
      <c r="B50" s="160"/>
      <c r="C50" s="161"/>
      <c r="D50" s="102"/>
      <c r="E50" s="159"/>
      <c r="F50" s="160"/>
      <c r="G50" s="160"/>
      <c r="H50" s="160"/>
      <c r="I50" s="161"/>
      <c r="J50" s="102"/>
      <c r="K50" s="102"/>
      <c r="L50" s="155"/>
      <c r="M50" s="102"/>
    </row>
    <row r="51" spans="1:13">
      <c r="A51" s="30"/>
      <c r="M51" s="96" t="s">
        <v>820</v>
      </c>
    </row>
    <row r="52" spans="1:13">
      <c r="A52" s="30"/>
      <c r="M52" s="96" t="s">
        <v>820</v>
      </c>
    </row>
    <row r="53" spans="1:13">
      <c r="A53" s="30"/>
      <c r="M53" s="96" t="s">
        <v>820</v>
      </c>
    </row>
    <row r="54" spans="1:13">
      <c r="A54" s="30"/>
      <c r="M54" s="96" t="s">
        <v>820</v>
      </c>
    </row>
    <row r="55" spans="1:13">
      <c r="A55" s="30"/>
      <c r="M55" s="96" t="s">
        <v>820</v>
      </c>
    </row>
    <row r="56" spans="1:13">
      <c r="A56" s="30"/>
      <c r="M56" s="96" t="s">
        <v>820</v>
      </c>
    </row>
    <row r="57" spans="1:13">
      <c r="A57" s="30"/>
      <c r="M57" s="96" t="s">
        <v>820</v>
      </c>
    </row>
    <row r="58" spans="1:13">
      <c r="A58" s="30"/>
      <c r="M58" s="96" t="s">
        <v>820</v>
      </c>
    </row>
    <row r="59" spans="1:13">
      <c r="A59" s="30"/>
      <c r="M59" s="96" t="s">
        <v>820</v>
      </c>
    </row>
    <row r="60" spans="1:13">
      <c r="A60" s="30"/>
      <c r="M60" s="96" t="s">
        <v>820</v>
      </c>
    </row>
    <row r="61" spans="1:13">
      <c r="A61" s="30"/>
      <c r="M61" s="96" t="s">
        <v>820</v>
      </c>
    </row>
    <row r="62" spans="1:13">
      <c r="A62" s="30"/>
      <c r="M62" s="96" t="s">
        <v>820</v>
      </c>
    </row>
    <row r="63" spans="1:13">
      <c r="A63" s="30"/>
      <c r="M63" s="96" t="s">
        <v>820</v>
      </c>
    </row>
    <row r="64" spans="1:13">
      <c r="A64" s="30"/>
      <c r="M64" s="96" t="s">
        <v>820</v>
      </c>
    </row>
    <row r="65" spans="1:13">
      <c r="A65" s="30"/>
      <c r="M65" s="96" t="s">
        <v>820</v>
      </c>
    </row>
    <row r="66" spans="1:13">
      <c r="A66" s="30"/>
      <c r="M66" s="96" t="s">
        <v>820</v>
      </c>
    </row>
    <row r="67" spans="1:13">
      <c r="A67" s="30"/>
      <c r="M67" s="96" t="s">
        <v>820</v>
      </c>
    </row>
    <row r="68" spans="1:13" ht="18" thickBot="1">
      <c r="A68" s="30"/>
      <c r="M68" s="96" t="s">
        <v>820</v>
      </c>
    </row>
    <row r="69" spans="1:13" ht="18" thickBot="1">
      <c r="A69" s="151" t="s">
        <v>1054</v>
      </c>
      <c r="B69" s="152"/>
      <c r="C69" s="153"/>
      <c r="D69" s="102"/>
      <c r="E69" s="151" t="s">
        <v>1055</v>
      </c>
      <c r="F69" s="152"/>
      <c r="G69" s="152"/>
      <c r="H69" s="152"/>
      <c r="I69" s="153"/>
      <c r="J69" s="102"/>
      <c r="K69" s="102"/>
      <c r="L69" s="154"/>
      <c r="M69" s="102"/>
    </row>
    <row r="70" spans="1:13">
      <c r="A70" s="156"/>
      <c r="B70" s="157"/>
      <c r="C70" s="158"/>
      <c r="D70" s="102"/>
      <c r="E70" s="156"/>
      <c r="F70" s="157"/>
      <c r="G70" s="157"/>
      <c r="H70" s="157"/>
      <c r="I70" s="158"/>
      <c r="J70" s="102"/>
      <c r="K70" s="102"/>
      <c r="L70" s="155"/>
      <c r="M70" s="102"/>
    </row>
    <row r="71" spans="1:13" ht="18" thickBot="1">
      <c r="A71" s="159"/>
      <c r="B71" s="160"/>
      <c r="C71" s="161"/>
      <c r="D71" s="102"/>
      <c r="E71" s="159"/>
      <c r="F71" s="160"/>
      <c r="G71" s="160"/>
      <c r="H71" s="160"/>
      <c r="I71" s="161"/>
      <c r="J71" s="102"/>
      <c r="K71" s="102"/>
      <c r="L71" s="155"/>
      <c r="M71" s="10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24" type="noConversion"/>
  <conditionalFormatting sqref="B1:B3">
    <cfRule type="containsBlanks" dxfId="8" priority="4">
      <formula>LEN(TRIM(B1))=0</formula>
    </cfRule>
  </conditionalFormatting>
  <conditionalFormatting sqref="A10:M26 A4231:M65438 A30:M47 A51:M68 A9:B9 D9:M9">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130" zoomScaleSheetLayoutView="130" workbookViewId="0">
      <pane ySplit="8" topLeftCell="A9" activePane="bottomLeft" state="frozen"/>
      <selection pane="bottomLeft" activeCell="F17" sqref="F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Personel İşlemleri</v>
      </c>
      <c r="C1" s="148"/>
      <c r="D1" s="148"/>
      <c r="E1" s="35" t="s">
        <v>808</v>
      </c>
      <c r="F1" s="14"/>
    </row>
    <row r="2" spans="1:6">
      <c r="A2" s="1" t="s">
        <v>786</v>
      </c>
      <c r="B2" s="149" t="str">
        <f>IF('1_GO'!C4="","",'1_GO'!C4)</f>
        <v>Özlük İşlemleri</v>
      </c>
      <c r="C2" s="149"/>
      <c r="D2" s="149"/>
      <c r="E2" s="14"/>
      <c r="F2" s="14"/>
    </row>
    <row r="3" spans="1:6">
      <c r="A3" s="1" t="s">
        <v>785</v>
      </c>
      <c r="B3" s="150" t="str">
        <f>IF('1_GO'!C5="","",'1_GO'!C5)</f>
        <v>Emeklilik Süreci</v>
      </c>
      <c r="C3" s="150"/>
      <c r="D3" s="150"/>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1063</v>
      </c>
      <c r="C9" s="30" t="s">
        <v>1086</v>
      </c>
      <c r="D9" s="30" t="s">
        <v>1087</v>
      </c>
      <c r="E9" s="30" t="s">
        <v>1088</v>
      </c>
      <c r="F9" s="30" t="s">
        <v>1089</v>
      </c>
    </row>
    <row r="10" spans="1:6">
      <c r="A10" s="29">
        <v>2</v>
      </c>
      <c r="B10" s="30" t="s">
        <v>1063</v>
      </c>
      <c r="C10" s="30" t="s">
        <v>1065</v>
      </c>
      <c r="D10" s="30" t="s">
        <v>1090</v>
      </c>
      <c r="E10" s="30" t="s">
        <v>1092</v>
      </c>
      <c r="F10" s="30" t="s">
        <v>1091</v>
      </c>
    </row>
    <row r="11" spans="1:6">
      <c r="A11" s="29">
        <v>3</v>
      </c>
      <c r="B11" s="30" t="s">
        <v>1086</v>
      </c>
      <c r="C11" s="30" t="s">
        <v>1065</v>
      </c>
      <c r="D11" s="30" t="s">
        <v>1090</v>
      </c>
      <c r="E11" s="30" t="s">
        <v>1088</v>
      </c>
      <c r="F11" s="30" t="s">
        <v>1089</v>
      </c>
    </row>
    <row r="12" spans="1:6">
      <c r="A12" s="29">
        <v>4</v>
      </c>
      <c r="B12" s="30" t="s">
        <v>1065</v>
      </c>
      <c r="C12" s="30" t="s">
        <v>1066</v>
      </c>
      <c r="D12" s="30" t="s">
        <v>1087</v>
      </c>
      <c r="E12" s="30" t="s">
        <v>1088</v>
      </c>
      <c r="F12" s="30" t="s">
        <v>1089</v>
      </c>
    </row>
    <row r="13" spans="1:6">
      <c r="A13" s="29">
        <v>5</v>
      </c>
      <c r="B13" s="30" t="s">
        <v>1067</v>
      </c>
      <c r="C13" s="30" t="s">
        <v>1066</v>
      </c>
      <c r="D13" s="30" t="s">
        <v>1087</v>
      </c>
      <c r="E13" s="30" t="s">
        <v>1092</v>
      </c>
      <c r="F13" s="30" t="s">
        <v>1089</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7.25"/>
  <sheetData>
    <row r="1" spans="1:11" ht="27.75">
      <c r="A1" s="141" t="s">
        <v>1098</v>
      </c>
      <c r="B1" s="141"/>
      <c r="C1" s="141"/>
      <c r="D1" s="141"/>
      <c r="E1" s="141"/>
      <c r="F1" s="141"/>
      <c r="G1" s="141"/>
      <c r="H1" s="141"/>
      <c r="I1" s="35" t="s">
        <v>808</v>
      </c>
    </row>
    <row r="3" spans="1:11">
      <c r="B3" s="78"/>
      <c r="C3" s="78"/>
      <c r="D3" s="78"/>
      <c r="E3" s="78"/>
      <c r="F3" s="78"/>
      <c r="G3" s="78"/>
      <c r="H3" s="78"/>
    </row>
    <row r="4" spans="1:11">
      <c r="B4" s="78"/>
      <c r="C4" s="78"/>
      <c r="D4" s="78"/>
      <c r="E4" s="78"/>
      <c r="F4" s="78"/>
      <c r="G4" s="78"/>
      <c r="H4" s="78"/>
      <c r="K4" s="35"/>
    </row>
    <row r="5" spans="1:11">
      <c r="B5" s="78"/>
      <c r="C5" s="78"/>
      <c r="D5" s="78"/>
      <c r="E5" s="78"/>
      <c r="F5" s="78"/>
      <c r="G5" s="78"/>
      <c r="H5" s="78"/>
    </row>
    <row r="6" spans="1:11">
      <c r="B6" s="78"/>
      <c r="C6" s="78"/>
      <c r="D6" s="78"/>
      <c r="E6" s="78"/>
      <c r="F6" s="78"/>
      <c r="G6" s="78"/>
      <c r="H6" s="78"/>
    </row>
    <row r="7" spans="1:11">
      <c r="B7" s="78"/>
      <c r="C7" s="78"/>
      <c r="D7" s="78"/>
      <c r="E7" s="78"/>
      <c r="F7" s="78"/>
      <c r="G7" s="78"/>
      <c r="H7" s="78"/>
    </row>
    <row r="8" spans="1:11">
      <c r="B8" s="78"/>
      <c r="C8" s="78"/>
      <c r="D8" s="78"/>
      <c r="E8" s="78"/>
      <c r="F8" s="78"/>
      <c r="G8" s="78"/>
      <c r="H8" s="78"/>
    </row>
    <row r="9" spans="1:11">
      <c r="B9" s="78"/>
      <c r="C9" s="78"/>
      <c r="D9" s="78"/>
      <c r="E9" s="78"/>
      <c r="F9" s="78"/>
      <c r="G9" s="78"/>
      <c r="H9" s="78"/>
    </row>
    <row r="10" spans="1:11">
      <c r="B10" s="78"/>
      <c r="C10" s="78"/>
      <c r="D10" s="78"/>
      <c r="E10" s="78"/>
      <c r="F10" s="78"/>
      <c r="G10" s="78"/>
      <c r="H10" s="78"/>
    </row>
    <row r="11" spans="1:11">
      <c r="B11" s="78"/>
      <c r="C11" s="78"/>
      <c r="D11" s="78"/>
      <c r="E11" s="78"/>
      <c r="F11" s="78"/>
      <c r="G11" s="78"/>
      <c r="H11" s="78"/>
    </row>
    <row r="12" spans="1:11">
      <c r="B12" s="78"/>
      <c r="C12" s="78"/>
      <c r="D12" s="78"/>
      <c r="E12" s="78"/>
      <c r="F12" s="78"/>
      <c r="G12" s="78"/>
      <c r="H12" s="78"/>
    </row>
    <row r="13" spans="1:11">
      <c r="B13" s="78"/>
      <c r="C13" s="78"/>
      <c r="D13" s="78"/>
      <c r="E13" s="78"/>
      <c r="F13" s="78"/>
      <c r="G13" s="78"/>
      <c r="H13" s="78"/>
    </row>
    <row r="14" spans="1:11">
      <c r="B14" s="78"/>
      <c r="C14" s="78"/>
      <c r="D14" s="78"/>
      <c r="E14" s="78"/>
      <c r="F14" s="78"/>
      <c r="G14" s="78"/>
      <c r="H14" s="78"/>
    </row>
    <row r="15" spans="1:11">
      <c r="B15" s="78"/>
      <c r="C15" s="78"/>
      <c r="D15" s="78"/>
      <c r="E15" s="78"/>
      <c r="F15" s="78"/>
      <c r="G15" s="78"/>
      <c r="H15" s="78"/>
    </row>
    <row r="16" spans="1:11">
      <c r="B16" s="78"/>
      <c r="C16" s="78"/>
      <c r="D16" s="78"/>
      <c r="E16" s="78"/>
      <c r="F16" s="78"/>
      <c r="G16" s="78"/>
      <c r="H16" s="78"/>
    </row>
    <row r="17" spans="2:8">
      <c r="B17" s="78"/>
      <c r="C17" s="78"/>
      <c r="D17" s="78"/>
      <c r="E17" s="78"/>
      <c r="F17" s="78"/>
      <c r="G17" s="78"/>
      <c r="H17" s="78"/>
    </row>
    <row r="18" spans="2:8">
      <c r="B18" s="78"/>
      <c r="C18" s="78"/>
      <c r="D18" s="78"/>
      <c r="E18" s="78"/>
      <c r="F18" s="78"/>
      <c r="G18" s="78"/>
      <c r="H18" s="78"/>
    </row>
    <row r="19" spans="2:8">
      <c r="B19" s="78"/>
      <c r="C19" s="78"/>
      <c r="D19" s="78"/>
      <c r="E19" s="78"/>
      <c r="F19" s="78"/>
      <c r="G19" s="78"/>
      <c r="H19" s="78"/>
    </row>
    <row r="20" spans="2:8">
      <c r="B20" s="78"/>
      <c r="C20" s="78"/>
      <c r="D20" s="78"/>
      <c r="E20" s="78"/>
      <c r="F20" s="78"/>
      <c r="G20" s="78"/>
      <c r="H20" s="78"/>
    </row>
    <row r="21" spans="2:8">
      <c r="B21" s="78"/>
      <c r="C21" s="78"/>
      <c r="D21" s="78"/>
      <c r="E21" s="78"/>
      <c r="F21" s="78"/>
      <c r="G21" s="78"/>
      <c r="H21" s="78"/>
    </row>
    <row r="22" spans="2:8">
      <c r="B22" s="78"/>
      <c r="C22" s="78"/>
      <c r="D22" s="78"/>
      <c r="E22" s="78"/>
      <c r="F22" s="78"/>
      <c r="G22" s="78"/>
      <c r="H22" s="78"/>
    </row>
    <row r="23" spans="2:8">
      <c r="B23" s="78"/>
      <c r="C23" s="78"/>
      <c r="D23" s="78"/>
      <c r="E23" s="78"/>
      <c r="F23" s="78"/>
      <c r="G23" s="78"/>
      <c r="H23" s="78"/>
    </row>
    <row r="24" spans="2:8">
      <c r="B24" s="78"/>
      <c r="C24" s="78"/>
      <c r="D24" s="78"/>
      <c r="E24" s="78"/>
      <c r="F24" s="78"/>
      <c r="G24" s="78"/>
      <c r="H24" s="78"/>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Personel İşlemleri</v>
      </c>
      <c r="C1" s="148"/>
      <c r="D1" s="148"/>
      <c r="E1" s="35" t="s">
        <v>808</v>
      </c>
      <c r="F1" s="14"/>
      <c r="G1" s="14"/>
    </row>
    <row r="2" spans="1:7">
      <c r="A2" s="1" t="s">
        <v>786</v>
      </c>
      <c r="B2" s="149" t="str">
        <f>IF('1_GO'!C4="","",'1_GO'!C4)</f>
        <v>Özlük İşlemleri</v>
      </c>
      <c r="C2" s="149"/>
      <c r="D2" s="149"/>
      <c r="E2" s="14"/>
      <c r="F2" s="14"/>
      <c r="G2" s="14"/>
    </row>
    <row r="3" spans="1:7">
      <c r="A3" s="1" t="s">
        <v>785</v>
      </c>
      <c r="B3" s="150" t="str">
        <f>IF('1_GO'!C5="","",'1_GO'!C5)</f>
        <v>Emeklilik Süreci</v>
      </c>
      <c r="C3" s="150"/>
      <c r="D3" s="15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Personel İşlemleri</v>
      </c>
      <c r="C1" s="148"/>
      <c r="D1" s="148"/>
      <c r="E1" s="35" t="s">
        <v>808</v>
      </c>
      <c r="F1" s="14"/>
    </row>
    <row r="2" spans="1:6">
      <c r="A2" s="1" t="s">
        <v>786</v>
      </c>
      <c r="B2" s="149" t="str">
        <f>IF('1_GO'!C4="","",'1_GO'!C4)</f>
        <v>Özlük İşlemleri</v>
      </c>
      <c r="C2" s="149"/>
      <c r="D2" s="149"/>
      <c r="E2" s="14"/>
      <c r="F2" s="14"/>
    </row>
    <row r="3" spans="1:6">
      <c r="A3" s="1" t="s">
        <v>785</v>
      </c>
      <c r="B3" s="150" t="str">
        <f>IF('1_GO'!C5="","",'1_GO'!C5)</f>
        <v>Emeklilik Süreci</v>
      </c>
      <c r="C3" s="150"/>
      <c r="D3" s="15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1093</v>
      </c>
      <c r="C10" s="29" t="s">
        <v>1096</v>
      </c>
      <c r="D10" s="116" t="s">
        <v>1097</v>
      </c>
      <c r="E10" s="29" t="s">
        <v>1062</v>
      </c>
      <c r="F10" s="29" t="s">
        <v>1094</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115" zoomScaleNormal="90" zoomScaleSheetLayoutView="115" workbookViewId="0">
      <selection activeCell="E11" sqref="E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87"/>
      <c r="C2" s="88"/>
      <c r="D2" s="88"/>
      <c r="E2" s="88"/>
      <c r="F2" s="88"/>
      <c r="G2" s="88"/>
      <c r="H2" s="88"/>
      <c r="I2" s="88"/>
      <c r="J2" s="88"/>
      <c r="K2" s="89"/>
    </row>
    <row r="3" spans="2:11">
      <c r="B3" s="90"/>
      <c r="C3" s="91"/>
      <c r="D3" s="92" t="s">
        <v>1036</v>
      </c>
      <c r="E3" s="93"/>
      <c r="F3" s="91"/>
      <c r="G3" s="91"/>
      <c r="H3" s="91"/>
      <c r="I3" s="91"/>
      <c r="J3" s="91"/>
      <c r="K3" s="94"/>
    </row>
    <row r="4" spans="2:11">
      <c r="B4" s="90"/>
      <c r="C4" s="91"/>
      <c r="D4" s="92" t="s">
        <v>1037</v>
      </c>
      <c r="E4" s="93"/>
      <c r="F4" s="91"/>
      <c r="G4" s="91"/>
      <c r="H4" s="91"/>
      <c r="I4" s="91"/>
      <c r="J4" s="91"/>
      <c r="K4" s="94"/>
    </row>
    <row r="5" spans="2:11">
      <c r="B5" s="90"/>
      <c r="C5" s="91"/>
      <c r="D5" s="92"/>
      <c r="E5" s="93"/>
      <c r="F5" s="91"/>
      <c r="G5" s="91"/>
      <c r="H5" s="91"/>
      <c r="I5" s="91"/>
      <c r="J5" s="91"/>
      <c r="K5" s="94"/>
    </row>
    <row r="6" spans="2:11">
      <c r="B6" s="90"/>
      <c r="C6" s="91"/>
      <c r="D6" s="92" t="s">
        <v>1045</v>
      </c>
      <c r="E6" s="93"/>
      <c r="F6" s="91"/>
      <c r="G6" s="91"/>
      <c r="H6" s="91"/>
      <c r="I6" s="91"/>
      <c r="J6" s="91"/>
      <c r="K6" s="94"/>
    </row>
    <row r="7" spans="2:11">
      <c r="B7" s="80"/>
      <c r="C7" s="78"/>
      <c r="D7" s="81"/>
      <c r="E7" s="82"/>
      <c r="F7" s="78"/>
      <c r="G7" s="78"/>
      <c r="H7" s="78"/>
      <c r="I7" s="78"/>
      <c r="J7" s="78"/>
      <c r="K7" s="79"/>
    </row>
    <row r="8" spans="2:11">
      <c r="B8" s="80"/>
      <c r="C8" s="78"/>
      <c r="D8" s="81" t="s">
        <v>43</v>
      </c>
      <c r="E8" s="82"/>
      <c r="F8" s="78"/>
      <c r="G8" s="78"/>
      <c r="H8" s="78"/>
      <c r="I8" s="78"/>
      <c r="J8" s="78"/>
      <c r="K8" s="79"/>
    </row>
    <row r="9" spans="2:11">
      <c r="B9" s="80"/>
      <c r="C9" s="78"/>
      <c r="D9" s="81"/>
      <c r="E9" s="82"/>
      <c r="F9" s="78"/>
      <c r="G9" s="78"/>
      <c r="H9" s="78"/>
      <c r="I9" s="78"/>
      <c r="J9" s="78"/>
      <c r="K9" s="79"/>
    </row>
    <row r="10" spans="2:11">
      <c r="B10" s="80"/>
      <c r="C10" s="78"/>
      <c r="D10" s="81" t="s">
        <v>95</v>
      </c>
      <c r="E10" s="82"/>
      <c r="F10" s="78"/>
      <c r="G10" s="78"/>
      <c r="H10" s="78"/>
      <c r="I10" s="78"/>
      <c r="J10" s="78"/>
      <c r="K10" s="79"/>
    </row>
    <row r="11" spans="2:11">
      <c r="B11" s="80"/>
      <c r="C11" s="78"/>
      <c r="D11" s="83"/>
      <c r="E11" s="82"/>
      <c r="F11" s="78"/>
      <c r="G11" s="78"/>
      <c r="H11" s="78"/>
      <c r="I11" s="78"/>
      <c r="J11" s="78"/>
      <c r="K11" s="79"/>
    </row>
    <row r="12" spans="2:11">
      <c r="B12" s="80"/>
      <c r="C12" s="78"/>
      <c r="D12" s="81" t="s">
        <v>44</v>
      </c>
      <c r="E12" s="82"/>
      <c r="F12" s="78"/>
      <c r="G12" s="78"/>
      <c r="H12" s="78"/>
      <c r="I12" s="78"/>
      <c r="J12" s="78"/>
      <c r="K12" s="79"/>
    </row>
    <row r="13" spans="2:11">
      <c r="B13" s="80"/>
      <c r="C13" s="78"/>
      <c r="D13" s="83"/>
      <c r="E13" s="82"/>
      <c r="F13" s="78"/>
      <c r="G13" s="78"/>
      <c r="H13" s="78"/>
      <c r="I13" s="78"/>
      <c r="J13" s="78"/>
      <c r="K13" s="79"/>
    </row>
    <row r="14" spans="2:11">
      <c r="B14" s="80"/>
      <c r="C14" s="78"/>
      <c r="D14" s="81" t="s">
        <v>1046</v>
      </c>
      <c r="E14" s="82"/>
      <c r="F14" s="78"/>
      <c r="G14" s="78"/>
      <c r="H14" s="78"/>
      <c r="I14" s="78"/>
      <c r="J14" s="78"/>
      <c r="K14" s="79"/>
    </row>
    <row r="15" spans="2:11">
      <c r="B15" s="80"/>
      <c r="C15" s="78"/>
      <c r="D15" s="81"/>
      <c r="E15" s="82"/>
      <c r="F15" s="78"/>
      <c r="G15" s="78"/>
      <c r="H15" s="78"/>
      <c r="I15" s="78"/>
      <c r="J15" s="78"/>
      <c r="K15" s="79"/>
    </row>
    <row r="16" spans="2:11">
      <c r="B16" s="80"/>
      <c r="C16" s="78"/>
      <c r="D16" s="81" t="s">
        <v>96</v>
      </c>
      <c r="E16" s="82"/>
      <c r="F16" s="78"/>
      <c r="G16" s="78"/>
      <c r="H16" s="78"/>
      <c r="I16" s="78"/>
      <c r="J16" s="78"/>
      <c r="K16" s="79"/>
    </row>
    <row r="17" spans="2:11">
      <c r="B17" s="80"/>
      <c r="C17" s="78"/>
      <c r="D17" s="81"/>
      <c r="E17" s="82"/>
      <c r="F17" s="78"/>
      <c r="G17" s="78"/>
      <c r="H17" s="78"/>
      <c r="I17" s="78"/>
      <c r="J17" s="78"/>
      <c r="K17" s="79"/>
    </row>
    <row r="18" spans="2:11">
      <c r="B18" s="80"/>
      <c r="C18" s="78"/>
      <c r="D18" s="81" t="s">
        <v>97</v>
      </c>
      <c r="E18" s="82"/>
      <c r="F18" s="78"/>
      <c r="G18" s="78"/>
      <c r="H18" s="78"/>
      <c r="I18" s="78"/>
      <c r="J18" s="78"/>
      <c r="K18" s="79"/>
    </row>
    <row r="19" spans="2:11">
      <c r="B19" s="80"/>
      <c r="C19" s="78"/>
      <c r="D19" s="81"/>
      <c r="E19" s="82"/>
      <c r="F19" s="78"/>
      <c r="G19" s="78"/>
      <c r="H19" s="78"/>
      <c r="I19" s="78"/>
      <c r="J19" s="78"/>
      <c r="K19" s="79"/>
    </row>
    <row r="20" spans="2:11">
      <c r="B20" s="80"/>
      <c r="C20" s="78"/>
      <c r="D20" s="81" t="s">
        <v>98</v>
      </c>
      <c r="E20" s="82"/>
      <c r="F20" s="78"/>
      <c r="G20" s="78"/>
      <c r="H20" s="78"/>
      <c r="I20" s="78"/>
      <c r="J20" s="78"/>
      <c r="K20" s="79"/>
    </row>
    <row r="21" spans="2:11">
      <c r="B21" s="80"/>
      <c r="C21" s="78"/>
      <c r="D21" s="81"/>
      <c r="E21" s="82"/>
      <c r="F21" s="78"/>
      <c r="G21" s="78"/>
      <c r="H21" s="78"/>
      <c r="I21" s="78"/>
      <c r="J21" s="78"/>
      <c r="K21" s="79"/>
    </row>
    <row r="22" spans="2:11" ht="18" thickBot="1">
      <c r="B22" s="84"/>
      <c r="C22" s="85"/>
      <c r="D22" s="85"/>
      <c r="E22" s="85"/>
      <c r="F22" s="85"/>
      <c r="G22" s="85"/>
      <c r="H22" s="85"/>
      <c r="I22" s="85"/>
      <c r="J22" s="85"/>
      <c r="K22" s="86"/>
    </row>
    <row r="24" spans="2:11">
      <c r="B24" s="50" t="s">
        <v>45</v>
      </c>
      <c r="D24" s="50"/>
      <c r="E24" s="50"/>
      <c r="F24" s="50"/>
      <c r="G24" s="50"/>
      <c r="H24" s="50"/>
      <c r="I24" s="50"/>
    </row>
    <row r="25" spans="2:11">
      <c r="B25" s="53" t="s">
        <v>46</v>
      </c>
      <c r="C25" s="50"/>
      <c r="D25" s="50"/>
      <c r="E25" s="50"/>
      <c r="F25" s="50"/>
      <c r="G25" s="50"/>
      <c r="H25" s="50"/>
      <c r="I25" s="50"/>
    </row>
    <row r="26" spans="2:11">
      <c r="B26" s="50"/>
      <c r="C26" s="50"/>
      <c r="D26" s="50"/>
      <c r="E26" s="50"/>
      <c r="F26" s="50"/>
      <c r="G26" s="50"/>
      <c r="H26" s="50"/>
      <c r="I26" s="50"/>
    </row>
    <row r="27" spans="2:11">
      <c r="B27" s="50" t="s">
        <v>99</v>
      </c>
      <c r="C27" s="50"/>
      <c r="D27" s="50"/>
      <c r="E27" s="50"/>
      <c r="F27" s="50"/>
      <c r="G27" s="50"/>
      <c r="H27" s="50"/>
      <c r="I27" s="50"/>
    </row>
    <row r="28" spans="2:11">
      <c r="B28" s="50"/>
      <c r="C28" s="50"/>
      <c r="D28" s="50"/>
      <c r="E28" s="50"/>
      <c r="F28" s="50"/>
      <c r="G28" s="50"/>
      <c r="H28" s="50"/>
      <c r="I28" s="50"/>
    </row>
    <row r="29" spans="2:11">
      <c r="B29" s="50"/>
      <c r="C29" s="50" t="s">
        <v>53</v>
      </c>
      <c r="D29" s="50" t="s">
        <v>105</v>
      </c>
      <c r="E29" s="50"/>
      <c r="F29" s="50"/>
      <c r="G29" s="50"/>
      <c r="H29" s="50"/>
      <c r="I29" s="50"/>
    </row>
    <row r="30" spans="2:11">
      <c r="B30" s="50"/>
      <c r="C30" s="50"/>
      <c r="D30" s="50"/>
      <c r="E30" s="50"/>
      <c r="F30" s="50"/>
      <c r="G30" s="50"/>
      <c r="H30" s="50"/>
      <c r="I30" s="50"/>
    </row>
    <row r="31" spans="2:11">
      <c r="B31" s="50" t="s">
        <v>100</v>
      </c>
      <c r="C31" s="50"/>
      <c r="D31" s="50"/>
      <c r="E31" s="50"/>
      <c r="F31" s="50"/>
      <c r="G31" s="50"/>
      <c r="H31" s="50"/>
      <c r="I31" s="50"/>
    </row>
    <row r="32" spans="2:11">
      <c r="B32" s="50"/>
      <c r="C32" s="50"/>
      <c r="D32" s="50"/>
      <c r="E32" s="50"/>
      <c r="F32" s="50"/>
      <c r="G32" s="50"/>
      <c r="H32" s="50"/>
      <c r="I32" s="50"/>
    </row>
    <row r="33" spans="2:17">
      <c r="B33" s="50"/>
      <c r="C33" s="50" t="s">
        <v>54</v>
      </c>
      <c r="D33" s="50" t="s">
        <v>105</v>
      </c>
      <c r="E33" s="50"/>
      <c r="F33" s="50"/>
      <c r="G33" s="50"/>
      <c r="H33" s="50"/>
      <c r="I33" s="50"/>
    </row>
    <row r="34" spans="2:17">
      <c r="B34" s="50"/>
      <c r="C34" s="50"/>
      <c r="D34" s="50"/>
      <c r="E34" s="50"/>
      <c r="F34" s="50"/>
      <c r="G34" s="50"/>
      <c r="H34" s="50"/>
      <c r="I34" s="50"/>
    </row>
    <row r="35" spans="2:17">
      <c r="B35" s="53" t="s">
        <v>55</v>
      </c>
      <c r="C35" s="50"/>
      <c r="D35" s="50"/>
      <c r="E35" s="50"/>
      <c r="F35" s="50"/>
      <c r="G35" s="50"/>
      <c r="H35" s="50"/>
      <c r="I35" s="50"/>
      <c r="J35" s="50"/>
      <c r="K35" s="50"/>
      <c r="L35" s="50"/>
      <c r="M35" s="50"/>
      <c r="N35" s="50"/>
      <c r="O35" s="50"/>
      <c r="P35" s="50"/>
      <c r="Q35" s="50"/>
    </row>
    <row r="36" spans="2:17" ht="38.25" customHeight="1">
      <c r="B36" s="126" t="s">
        <v>101</v>
      </c>
      <c r="C36" s="126"/>
      <c r="D36" s="126"/>
      <c r="E36" s="126"/>
      <c r="F36" s="126"/>
      <c r="G36" s="126"/>
      <c r="H36" s="126"/>
      <c r="I36" s="126"/>
      <c r="J36" s="126"/>
      <c r="K36" s="126"/>
      <c r="L36" s="50"/>
      <c r="M36" s="50"/>
      <c r="N36" s="50"/>
      <c r="O36" s="50"/>
      <c r="P36" s="50"/>
      <c r="Q36" s="50"/>
    </row>
    <row r="37" spans="2:17">
      <c r="B37" s="130" t="s">
        <v>47</v>
      </c>
      <c r="C37" s="130"/>
      <c r="D37" s="130"/>
      <c r="E37" s="130"/>
      <c r="F37" s="130"/>
      <c r="G37" s="130"/>
      <c r="H37" s="130"/>
      <c r="I37" s="130"/>
      <c r="J37" s="130"/>
      <c r="K37" s="130"/>
      <c r="L37" s="50"/>
      <c r="M37" s="50"/>
      <c r="N37" s="50"/>
      <c r="O37" s="50"/>
      <c r="P37" s="50"/>
      <c r="Q37" s="50"/>
    </row>
    <row r="38" spans="2:17">
      <c r="B38" s="54"/>
      <c r="C38" s="50"/>
      <c r="D38" s="50"/>
      <c r="E38" s="50"/>
      <c r="F38" s="50"/>
      <c r="G38" s="50"/>
      <c r="H38" s="50"/>
      <c r="I38" s="50"/>
      <c r="J38" s="50"/>
      <c r="K38" s="50"/>
      <c r="L38" s="50"/>
      <c r="M38" s="50"/>
      <c r="N38" s="50"/>
      <c r="O38" s="50"/>
      <c r="P38" s="50"/>
      <c r="Q38" s="50"/>
    </row>
    <row r="39" spans="2:17">
      <c r="B39" s="53" t="s">
        <v>56</v>
      </c>
      <c r="C39" s="50"/>
      <c r="D39" s="50"/>
      <c r="E39" s="50"/>
      <c r="F39" s="50"/>
      <c r="G39" s="50"/>
      <c r="H39" s="50"/>
      <c r="I39" s="50"/>
      <c r="J39" s="50"/>
      <c r="K39" s="50"/>
      <c r="L39" s="50"/>
      <c r="M39" s="50"/>
      <c r="N39" s="50"/>
      <c r="O39" s="50"/>
      <c r="P39" s="50"/>
      <c r="Q39" s="50"/>
    </row>
    <row r="40" spans="2:17">
      <c r="B40" s="130" t="s">
        <v>102</v>
      </c>
      <c r="C40" s="130"/>
      <c r="D40" s="130"/>
      <c r="E40" s="130"/>
      <c r="F40" s="130"/>
      <c r="G40" s="130"/>
      <c r="H40" s="130"/>
      <c r="I40" s="130"/>
      <c r="J40" s="130"/>
      <c r="K40" s="130"/>
      <c r="L40" s="50"/>
      <c r="M40" s="50"/>
      <c r="N40" s="50"/>
      <c r="O40" s="50"/>
      <c r="P40" s="50"/>
      <c r="Q40" s="50"/>
    </row>
    <row r="41" spans="2:17">
      <c r="B41" s="130" t="s">
        <v>48</v>
      </c>
      <c r="C41" s="130"/>
      <c r="D41" s="130"/>
      <c r="E41" s="130"/>
      <c r="F41" s="130"/>
      <c r="G41" s="130"/>
      <c r="H41" s="130"/>
      <c r="I41" s="130"/>
      <c r="J41" s="130"/>
      <c r="K41" s="130"/>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57</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58</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59</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60</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61</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62</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1047</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c r="B57" s="55" t="s">
        <v>63</v>
      </c>
      <c r="C57" s="51"/>
      <c r="D57" s="51"/>
      <c r="E57" s="51"/>
      <c r="F57" s="51"/>
      <c r="G57" s="50"/>
      <c r="H57" s="50"/>
      <c r="I57" s="50"/>
      <c r="J57" s="50"/>
      <c r="K57" s="50"/>
      <c r="L57" s="50"/>
      <c r="M57" s="50"/>
      <c r="N57" s="50"/>
      <c r="O57" s="50"/>
      <c r="P57" s="50"/>
      <c r="Q57" s="50"/>
    </row>
    <row r="58" spans="2:17">
      <c r="B58" s="50" t="s">
        <v>49</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64</v>
      </c>
      <c r="C60" s="50"/>
      <c r="D60" s="50"/>
      <c r="E60" s="50"/>
      <c r="F60" s="50"/>
      <c r="G60" s="50"/>
      <c r="H60" s="50"/>
      <c r="I60" s="50"/>
      <c r="J60" s="50"/>
      <c r="K60" s="50"/>
      <c r="L60" s="50"/>
      <c r="M60" s="50"/>
      <c r="N60" s="50"/>
      <c r="O60" s="50"/>
      <c r="P60" s="50"/>
      <c r="Q60" s="50"/>
    </row>
    <row r="61" spans="2:17">
      <c r="B61" s="50" t="s">
        <v>65</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c r="B63" s="53" t="s">
        <v>50</v>
      </c>
      <c r="E63" s="50"/>
      <c r="F63" s="50"/>
      <c r="G63" s="50"/>
      <c r="H63" s="50"/>
      <c r="I63" s="50"/>
      <c r="J63" s="50"/>
      <c r="K63" s="50"/>
      <c r="L63" s="50"/>
      <c r="M63" s="50"/>
      <c r="N63" s="50"/>
      <c r="O63" s="50"/>
      <c r="P63" s="50"/>
      <c r="Q63" s="50"/>
    </row>
    <row r="64" spans="2:17">
      <c r="B64" s="127" t="s">
        <v>66</v>
      </c>
      <c r="C64" s="128"/>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50"/>
    </row>
    <row r="73" spans="2:11">
      <c r="B73" s="62" t="s">
        <v>69</v>
      </c>
      <c r="C73" s="62" t="s">
        <v>72</v>
      </c>
    </row>
    <row r="74" spans="2:11">
      <c r="B74" s="62" t="s">
        <v>70</v>
      </c>
      <c r="C74" s="62" t="s">
        <v>72</v>
      </c>
    </row>
    <row r="75" spans="2:11">
      <c r="B75" s="62" t="s">
        <v>71</v>
      </c>
      <c r="C75" s="62" t="s">
        <v>73</v>
      </c>
    </row>
    <row r="78" spans="2:11" ht="30" customHeight="1">
      <c r="B78" s="126" t="s">
        <v>74</v>
      </c>
      <c r="C78" s="126"/>
      <c r="D78" s="126"/>
      <c r="E78" s="126"/>
      <c r="F78" s="126"/>
      <c r="G78" s="126"/>
      <c r="H78" s="126"/>
      <c r="I78" s="126"/>
      <c r="J78" s="126"/>
      <c r="K78" s="126"/>
    </row>
    <row r="80" spans="2:11">
      <c r="B80" s="50"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26" t="s">
        <v>75</v>
      </c>
      <c r="C105" s="126"/>
      <c r="D105" s="126"/>
      <c r="E105" s="126"/>
      <c r="F105" s="126"/>
      <c r="G105" s="126"/>
      <c r="H105" s="126"/>
      <c r="I105" s="126"/>
      <c r="J105" s="126"/>
      <c r="K105" s="126"/>
    </row>
    <row r="106" spans="2:11">
      <c r="B106" s="50" t="s">
        <v>76</v>
      </c>
      <c r="C106" s="50"/>
      <c r="D106" s="50"/>
      <c r="E106" s="50"/>
      <c r="F106" s="50"/>
      <c r="G106" s="50"/>
      <c r="H106" s="50"/>
      <c r="I106" s="50"/>
      <c r="J106" s="50"/>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8" t="s">
        <v>82</v>
      </c>
      <c r="C122" s="49" t="s">
        <v>83</v>
      </c>
    </row>
    <row r="123" spans="2:3" ht="18" thickBot="1">
      <c r="B123" s="48" t="s">
        <v>84</v>
      </c>
      <c r="C123" s="49" t="s">
        <v>85</v>
      </c>
    </row>
    <row r="124" spans="2:3" ht="100.5" thickBot="1">
      <c r="B124" s="48" t="s">
        <v>90</v>
      </c>
      <c r="C124" s="49"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opLeftCell="A31" zoomScale="120" zoomScaleNormal="120" zoomScaleSheetLayoutView="180" zoomScalePageLayoutView="120" workbookViewId="0">
      <selection activeCell="E36" sqref="E36:I36"/>
    </sheetView>
  </sheetViews>
  <sheetFormatPr defaultRowHeight="17.25"/>
  <sheetData>
    <row r="1" spans="1:9">
      <c r="A1" s="131" t="s">
        <v>1102</v>
      </c>
      <c r="B1" s="131"/>
      <c r="C1" s="131"/>
      <c r="D1" s="131"/>
      <c r="E1" s="131"/>
      <c r="F1" s="131"/>
      <c r="G1" s="131"/>
      <c r="H1" s="131"/>
      <c r="I1" s="131"/>
    </row>
    <row r="2" spans="1:9">
      <c r="A2" s="131" t="s">
        <v>1062</v>
      </c>
      <c r="B2" s="131"/>
      <c r="C2" s="131"/>
      <c r="D2" s="131"/>
      <c r="E2" s="131"/>
      <c r="F2" s="131"/>
      <c r="G2" s="131"/>
      <c r="H2" s="131"/>
      <c r="I2" s="131"/>
    </row>
    <row r="3" spans="1:9" ht="27.75">
      <c r="A3" s="141" t="s">
        <v>1099</v>
      </c>
      <c r="B3" s="141"/>
      <c r="C3" s="141"/>
      <c r="D3" s="141"/>
      <c r="E3" s="141"/>
      <c r="F3" s="141"/>
      <c r="G3" s="141"/>
      <c r="H3" s="141"/>
      <c r="I3" s="141"/>
    </row>
    <row r="34" spans="1:9" ht="18" thickBot="1"/>
    <row r="35" spans="1:9">
      <c r="A35" s="132" t="s">
        <v>1048</v>
      </c>
      <c r="B35" s="133"/>
      <c r="C35" s="133"/>
      <c r="D35" s="134"/>
      <c r="E35" s="132" t="s">
        <v>1049</v>
      </c>
      <c r="F35" s="133"/>
      <c r="G35" s="133"/>
      <c r="H35" s="133"/>
      <c r="I35" s="134"/>
    </row>
    <row r="36" spans="1:9" ht="18.75" customHeight="1">
      <c r="A36" s="138" t="s">
        <v>1103</v>
      </c>
      <c r="B36" s="139"/>
      <c r="C36" s="139"/>
      <c r="D36" s="140"/>
      <c r="E36" s="138" t="s">
        <v>1104</v>
      </c>
      <c r="F36" s="139"/>
      <c r="G36" s="139"/>
      <c r="H36" s="139"/>
      <c r="I36" s="140"/>
    </row>
    <row r="37" spans="1:9" ht="18" thickBot="1">
      <c r="A37" s="135" t="s">
        <v>1094</v>
      </c>
      <c r="B37" s="136"/>
      <c r="C37" s="136"/>
      <c r="D37" s="137"/>
      <c r="E37" s="135" t="s">
        <v>1095</v>
      </c>
      <c r="F37" s="136"/>
      <c r="G37" s="136"/>
      <c r="H37" s="136"/>
      <c r="I37" s="137"/>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topLeftCell="A2" zoomScale="170" zoomScaleSheetLayoutView="170" workbookViewId="0">
      <selection activeCell="B12" sqref="B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2" t="str">
        <f>IF('1_GO'!C3="","",'1_GO'!C3)</f>
        <v>Personel İşlemleri</v>
      </c>
      <c r="C1" s="143"/>
      <c r="D1" s="35" t="s">
        <v>808</v>
      </c>
    </row>
    <row r="2" spans="1:4">
      <c r="A2" s="1" t="s">
        <v>786</v>
      </c>
      <c r="B2" s="144" t="str">
        <f>IF('1_GO'!C4="","",'1_GO'!C4)</f>
        <v>Özlük İşlemleri</v>
      </c>
      <c r="C2" s="145"/>
    </row>
    <row r="3" spans="1:4">
      <c r="A3" s="1" t="s">
        <v>785</v>
      </c>
      <c r="B3" s="146" t="str">
        <f>IF('1_GO'!C5="","",'1_GO'!C5)</f>
        <v>Emeklilik Süreci</v>
      </c>
      <c r="C3" s="14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1063</v>
      </c>
      <c r="C9" s="12">
        <v>3</v>
      </c>
    </row>
    <row r="10" spans="1:4">
      <c r="A10" s="12">
        <v>2</v>
      </c>
      <c r="B10" s="12" t="s">
        <v>1064</v>
      </c>
      <c r="C10" s="12">
        <v>1</v>
      </c>
    </row>
    <row r="11" spans="1:4">
      <c r="A11" s="12">
        <v>3</v>
      </c>
      <c r="B11" s="12" t="s">
        <v>1105</v>
      </c>
      <c r="C11" s="12">
        <v>1</v>
      </c>
    </row>
    <row r="12" spans="1:4">
      <c r="A12" s="12">
        <v>4</v>
      </c>
      <c r="B12" s="12" t="s">
        <v>1106</v>
      </c>
      <c r="C12" s="12">
        <v>1</v>
      </c>
    </row>
    <row r="13" spans="1:4">
      <c r="A13" s="12">
        <v>5</v>
      </c>
      <c r="B13" s="12" t="s">
        <v>1066</v>
      </c>
      <c r="C13" s="12">
        <v>1</v>
      </c>
    </row>
    <row r="14" spans="1:4">
      <c r="A14" s="12">
        <v>6</v>
      </c>
      <c r="B14" s="12" t="s">
        <v>1067</v>
      </c>
      <c r="C14" s="12">
        <v>1</v>
      </c>
    </row>
  </sheetData>
  <sheetProtection selectLockedCells="1"/>
  <mergeCells count="3">
    <mergeCell ref="B1:C1"/>
    <mergeCell ref="B2:C2"/>
    <mergeCell ref="B3:C3"/>
  </mergeCells>
  <phoneticPr fontId="24"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B12" sqref="B12"/>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2" t="str">
        <f>IF('1_GO'!C3="","",'1_GO'!C3)</f>
        <v>Personel İşlemleri</v>
      </c>
      <c r="C1" s="143"/>
      <c r="D1" s="35" t="s">
        <v>808</v>
      </c>
    </row>
    <row r="2" spans="1:4">
      <c r="A2" s="1" t="s">
        <v>786</v>
      </c>
      <c r="B2" s="144" t="str">
        <f>IF('1_GO'!C4="","",'1_GO'!C4)</f>
        <v>Özlük İşlemleri</v>
      </c>
      <c r="C2" s="145"/>
    </row>
    <row r="3" spans="1:4">
      <c r="A3" s="1" t="s">
        <v>785</v>
      </c>
      <c r="B3" s="146" t="str">
        <f>IF('1_GO'!C5="","",'1_GO'!C5)</f>
        <v>Emeklilik Süreci</v>
      </c>
      <c r="C3" s="147"/>
    </row>
    <row r="4" spans="1:4">
      <c r="A4" s="2"/>
      <c r="B4" s="2"/>
      <c r="C4" s="2"/>
    </row>
    <row r="5" spans="1:4" ht="21.75">
      <c r="A5" s="6" t="s">
        <v>1051</v>
      </c>
      <c r="B5" s="7"/>
      <c r="C5" s="8"/>
    </row>
    <row r="6" spans="1:4">
      <c r="A6" s="9" t="s">
        <v>1052</v>
      </c>
      <c r="B6" s="10"/>
      <c r="C6" s="11"/>
    </row>
    <row r="7" spans="1:4" ht="21.75">
      <c r="A7" s="95"/>
      <c r="B7" s="2"/>
      <c r="C7" s="2"/>
    </row>
    <row r="8" spans="1:4">
      <c r="A8" s="1" t="s">
        <v>782</v>
      </c>
      <c r="B8" s="1" t="s">
        <v>789</v>
      </c>
      <c r="C8" s="1" t="s">
        <v>781</v>
      </c>
    </row>
    <row r="9" spans="1:4">
      <c r="A9" s="12">
        <v>1</v>
      </c>
      <c r="B9" s="12" t="s">
        <v>1068</v>
      </c>
      <c r="C9" s="12">
        <v>3</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11"/>
  <sheetViews>
    <sheetView view="pageBreakPreview" zoomScale="145" zoomScaleSheetLayoutView="145" workbookViewId="0">
      <selection activeCell="B12" sqref="B12"/>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Emeklilik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1070</v>
      </c>
    </row>
    <row r="10" spans="1:3">
      <c r="A10" s="12">
        <v>2</v>
      </c>
      <c r="B10" s="12" t="s">
        <v>1071</v>
      </c>
    </row>
    <row r="11" spans="1:3">
      <c r="A11" s="12">
        <v>3</v>
      </c>
      <c r="B11" s="12" t="s">
        <v>1072</v>
      </c>
    </row>
  </sheetData>
  <sheetProtection selectLockedCells="1"/>
  <phoneticPr fontId="2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A10" sqref="A10"/>
    </sheetView>
  </sheetViews>
  <sheetFormatPr defaultRowHeight="15"/>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Emeklilik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2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Emeklilik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1074</v>
      </c>
    </row>
  </sheetData>
  <sheetProtection selectLockedCells="1"/>
  <phoneticPr fontId="2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3" zoomScale="175" zoomScaleSheetLayoutView="175" workbookViewId="0">
      <selection activeCell="A10" sqref="A10:B12"/>
    </sheetView>
  </sheetViews>
  <sheetFormatPr defaultRowHeight="15"/>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Emeklilik Süreci</v>
      </c>
    </row>
    <row r="4" spans="1:3">
      <c r="A4" s="2"/>
      <c r="B4" s="2"/>
    </row>
    <row r="5" spans="1:3" ht="21.75">
      <c r="A5" s="6" t="s">
        <v>445</v>
      </c>
      <c r="B5" s="8"/>
    </row>
    <row r="6" spans="1:3">
      <c r="A6" s="9"/>
      <c r="B6" s="11"/>
    </row>
    <row r="7" spans="1:3">
      <c r="A7" s="3"/>
      <c r="B7" s="2"/>
    </row>
    <row r="8" spans="1:3">
      <c r="A8" s="1" t="s">
        <v>782</v>
      </c>
      <c r="B8" s="1" t="s">
        <v>802</v>
      </c>
    </row>
    <row r="9" spans="1:3">
      <c r="A9" s="101" t="s">
        <v>1075</v>
      </c>
      <c r="B9" s="101" t="s">
        <v>1076</v>
      </c>
    </row>
    <row r="10" spans="1:3">
      <c r="A10" s="101"/>
      <c r="B10" s="101"/>
    </row>
    <row r="11" spans="1:3">
      <c r="A11" s="101"/>
      <c r="B11" s="101"/>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phoneticPr fontId="2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2014-11-25T08:47:11Z</cp:lastPrinted>
  <dcterms:created xsi:type="dcterms:W3CDTF">2011-03-10T05:19:50Z</dcterms:created>
  <dcterms:modified xsi:type="dcterms:W3CDTF">2015-02-24T12:35:55Z</dcterms:modified>
</cp:coreProperties>
</file>